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AlgorithmName="SHA-512" workbookHashValue="blJR6yUFMnYsvmgM2jgeBan2ZNb+HJohhacAoUzgQ/gR74GGEbeSwL7ra5YTFfVjSeVI5wjx9MPj74kgRGwGFw==" workbookSaltValue="jeCbK7fo6T9Kdecqe1O12Q==" workbookSpinCount="100000" lockStructure="1"/>
  <bookViews>
    <workbookView xWindow="0" yWindow="60" windowWidth="15360" windowHeight="7095" firstSheet="1" activeTab="1"/>
  </bookViews>
  <sheets>
    <sheet name="2.1 List" sheetId="20" state="hidden" r:id="rId1"/>
    <sheet name="QI-1" sheetId="14" r:id="rId2"/>
    <sheet name="QI-2.1" sheetId="11" r:id="rId3"/>
    <sheet name="QI-2.2 - 2.3" sheetId="8" r:id="rId4"/>
    <sheet name="QI-3" sheetId="9" r:id="rId5"/>
    <sheet name="Score Card" sheetId="19" r:id="rId6"/>
    <sheet name="Score Card-Auto" sheetId="15" state="hidden" r:id="rId7"/>
    <sheet name="Data Validation Table" sheetId="10" state="hidden" r:id="rId8"/>
    <sheet name="Phase List" sheetId="16" state="hidden" r:id="rId9"/>
    <sheet name="3.1 List" sheetId="17" state="hidden" r:id="rId10"/>
    <sheet name="3.2 List" sheetId="18" state="hidden" r:id="rId11"/>
  </sheets>
  <definedNames>
    <definedName name="_xlnm._FilterDatabase" localSheetId="2" hidden="1">'QI-2.1'!$B$7:$AJ$307</definedName>
    <definedName name="_xlnm._FilterDatabase" localSheetId="3" hidden="1">'QI-2.2 - 2.3'!$B$17:$AK$517</definedName>
    <definedName name="_xlnm.Print_Area" localSheetId="1">'QI-1'!$A$1:$V$39</definedName>
    <definedName name="_xlnm.Print_Area" localSheetId="2">'QI-2.1'!$A$1:$AJ$307</definedName>
    <definedName name="_xlnm.Print_Area" localSheetId="3">'QI-2.2 - 2.3'!$A$1:$AK$517</definedName>
    <definedName name="_xlnm.Print_Area" localSheetId="4">'QI-3'!$A$1:$V$92</definedName>
    <definedName name="_xlnm.Print_Area" localSheetId="5">'Score Card'!$A$1:$X$74</definedName>
    <definedName name="_xlnm.Print_Titles" localSheetId="2">'QI-2.1'!$7:$7</definedName>
    <definedName name="_xlnm.Print_Titles" localSheetId="3">'QI-2.2 - 2.3'!$14:$17</definedName>
    <definedName name="_xlnm.Print_Titles" localSheetId="5">'Score Card'!$4:$5</definedName>
    <definedName name="_xlnm.Print_Titles" localSheetId="6">'Score Card-Auto'!$3:$4</definedName>
  </definedNames>
  <calcPr calcId="144525"/>
</workbook>
</file>

<file path=xl/calcChain.xml><?xml version="1.0" encoding="utf-8"?>
<calcChain xmlns="http://schemas.openxmlformats.org/spreadsheetml/2006/main">
  <c r="T40" i="19" l="1"/>
  <c r="T38" i="19"/>
  <c r="T37" i="19"/>
  <c r="F17" i="8" l="1"/>
  <c r="T14" i="19" l="1"/>
  <c r="D2" i="19" l="1"/>
  <c r="E1" i="19"/>
  <c r="T58" i="19"/>
  <c r="S14" i="19"/>
  <c r="S58" i="19" s="1"/>
  <c r="U6" i="19"/>
  <c r="O5" i="19"/>
  <c r="M41" i="19" s="1"/>
  <c r="M16" i="19" l="1"/>
  <c r="M6" i="19"/>
  <c r="AE17" i="8" l="1"/>
  <c r="AC17" i="8"/>
  <c r="AA17" i="8"/>
  <c r="Y17" i="8"/>
  <c r="W17" i="8"/>
  <c r="U17" i="8"/>
  <c r="S17" i="8"/>
  <c r="Q17" i="8"/>
  <c r="O17" i="8"/>
  <c r="M17" i="8"/>
  <c r="K17" i="8"/>
  <c r="I17" i="8"/>
  <c r="G17" i="8"/>
  <c r="D17" i="8"/>
  <c r="U5" i="8" s="1"/>
  <c r="B17" i="8"/>
  <c r="R5" i="8" l="1"/>
  <c r="M39" i="15" l="1"/>
  <c r="T38" i="15"/>
  <c r="N38" i="15" s="1"/>
  <c r="Q38" i="15" s="1"/>
  <c r="T36" i="15"/>
  <c r="N36" i="15" s="1"/>
  <c r="Q36" i="15" l="1"/>
  <c r="Q37" i="15" s="1"/>
  <c r="V36" i="15" s="1"/>
  <c r="C36" i="15"/>
  <c r="P35" i="15"/>
  <c r="P34" i="15"/>
  <c r="P33" i="15"/>
  <c r="P32" i="15"/>
  <c r="F35" i="15"/>
  <c r="F34" i="15"/>
  <c r="F33" i="15"/>
  <c r="F32" i="15"/>
  <c r="C31" i="15"/>
  <c r="I35" i="15"/>
  <c r="H35" i="15"/>
  <c r="I34" i="15"/>
  <c r="H34" i="15"/>
  <c r="I33" i="15"/>
  <c r="H33" i="15"/>
  <c r="I32" i="15"/>
  <c r="H32" i="15"/>
  <c r="F30" i="15"/>
  <c r="F29" i="15"/>
  <c r="F28" i="15"/>
  <c r="F27" i="15"/>
  <c r="H28" i="15"/>
  <c r="P30" i="15"/>
  <c r="P29" i="15"/>
  <c r="P28" i="15"/>
  <c r="P27" i="15"/>
  <c r="H30" i="15"/>
  <c r="H29" i="15"/>
  <c r="H27" i="15"/>
  <c r="H25" i="15"/>
  <c r="H24" i="15"/>
  <c r="H23" i="15"/>
  <c r="H22" i="15"/>
  <c r="I30" i="15"/>
  <c r="I29" i="15"/>
  <c r="I28" i="15"/>
  <c r="I27" i="15"/>
  <c r="I25" i="15"/>
  <c r="I24" i="15"/>
  <c r="I23" i="15"/>
  <c r="I22" i="15"/>
  <c r="P25" i="15"/>
  <c r="F25" i="15"/>
  <c r="P24" i="15"/>
  <c r="F24" i="15"/>
  <c r="P23" i="15"/>
  <c r="F23" i="15"/>
  <c r="P22" i="15"/>
  <c r="F22" i="15"/>
  <c r="C26" i="15"/>
  <c r="C21" i="15"/>
  <c r="B21" i="15"/>
  <c r="W19" i="15"/>
  <c r="W18" i="15"/>
  <c r="W17" i="15"/>
  <c r="W16" i="15"/>
  <c r="W15" i="15"/>
  <c r="W14" i="15"/>
  <c r="W13" i="15"/>
  <c r="W12" i="15"/>
  <c r="J19" i="15"/>
  <c r="D19" i="15"/>
  <c r="J18" i="15"/>
  <c r="D18" i="15"/>
  <c r="J17" i="15"/>
  <c r="D17" i="15"/>
  <c r="J16" i="15"/>
  <c r="D16" i="15"/>
  <c r="J15" i="15"/>
  <c r="D15" i="15"/>
  <c r="J14" i="15"/>
  <c r="D14" i="15"/>
  <c r="J13" i="15"/>
  <c r="D13" i="15"/>
  <c r="J12" i="15"/>
  <c r="D12" i="15"/>
  <c r="C19" i="15"/>
  <c r="C18" i="15"/>
  <c r="C17" i="15"/>
  <c r="C16" i="15"/>
  <c r="C15" i="15"/>
  <c r="C14" i="15"/>
  <c r="C13" i="15"/>
  <c r="C12" i="15"/>
  <c r="W10" i="15"/>
  <c r="W9" i="15"/>
  <c r="W8" i="15"/>
  <c r="W7" i="15"/>
  <c r="B11" i="15"/>
  <c r="B10" i="15"/>
  <c r="D9" i="15"/>
  <c r="C9" i="15"/>
  <c r="D8" i="15"/>
  <c r="C8" i="15"/>
  <c r="C7" i="15"/>
  <c r="D7" i="15"/>
  <c r="C6" i="15"/>
  <c r="D6" i="15"/>
  <c r="B6" i="15"/>
  <c r="B5" i="15"/>
  <c r="A5" i="15"/>
  <c r="S4" i="15"/>
  <c r="R5" i="15" s="1"/>
  <c r="J5" i="14" s="1"/>
  <c r="V33" i="15" l="1"/>
  <c r="V35" i="15"/>
  <c r="V32" i="15"/>
  <c r="V34" i="15"/>
  <c r="V22" i="15"/>
  <c r="V23" i="15"/>
  <c r="V24" i="15"/>
  <c r="V25" i="15"/>
  <c r="V27" i="15"/>
  <c r="V29" i="15"/>
  <c r="V28" i="15"/>
  <c r="V30" i="15"/>
  <c r="R20" i="15"/>
  <c r="R48" i="15"/>
  <c r="Y32" i="15" l="1"/>
  <c r="Y27" i="15"/>
  <c r="Y22" i="15"/>
  <c r="A41" i="10"/>
  <c r="N6" i="11" l="1"/>
  <c r="W6" i="11"/>
  <c r="U6" i="11"/>
  <c r="P6" i="11"/>
  <c r="A40" i="10" l="1"/>
  <c r="A39" i="10"/>
  <c r="A38" i="10"/>
  <c r="A37" i="10"/>
  <c r="A36" i="10"/>
  <c r="A35" i="10"/>
  <c r="A27" i="10"/>
  <c r="A34" i="10"/>
  <c r="A33" i="10"/>
  <c r="A32" i="10"/>
  <c r="A31" i="10"/>
  <c r="A30" i="10"/>
  <c r="A29" i="10"/>
  <c r="A28" i="10"/>
  <c r="A43" i="10"/>
  <c r="A42" i="10"/>
  <c r="B16" i="9" l="1"/>
  <c r="B17" i="9" s="1"/>
  <c r="B18" i="9" s="1"/>
  <c r="B19" i="9" s="1"/>
  <c r="B20" i="9" s="1"/>
</calcChain>
</file>

<file path=xl/comments1.xml><?xml version="1.0" encoding="utf-8"?>
<comments xmlns="http://schemas.openxmlformats.org/spreadsheetml/2006/main">
  <authors>
    <author>Abaidullah Anwar</author>
  </authors>
  <commentList>
    <comment ref="S58" authorId="0">
      <text>
        <r>
          <rPr>
            <b/>
            <sz val="9"/>
            <color indexed="81"/>
            <rFont val="Tahoma"/>
            <family val="2"/>
          </rPr>
          <t>Abaidullah Anwar:</t>
        </r>
        <r>
          <rPr>
            <sz val="9"/>
            <color indexed="81"/>
            <rFont val="Tahoma"/>
            <family val="2"/>
          </rPr>
          <t xml:space="preserve">
2 marks for quarterly progress report have been added </t>
        </r>
      </text>
    </comment>
  </commentList>
</comments>
</file>

<file path=xl/sharedStrings.xml><?xml version="1.0" encoding="utf-8"?>
<sst xmlns="http://schemas.openxmlformats.org/spreadsheetml/2006/main" count="1893" uniqueCount="689">
  <si>
    <t>Name of HEI:</t>
  </si>
  <si>
    <t>S.N.</t>
  </si>
  <si>
    <t>Quality Indicators</t>
  </si>
  <si>
    <t>Phase:</t>
  </si>
  <si>
    <t>Target</t>
  </si>
  <si>
    <t>Incorporated</t>
  </si>
  <si>
    <t>Permanent</t>
  </si>
  <si>
    <t>-</t>
  </si>
  <si>
    <t>Reference</t>
  </si>
  <si>
    <t>1.4.1</t>
  </si>
  <si>
    <t>QEC staff recruitment status:</t>
  </si>
  <si>
    <t>Contract</t>
  </si>
  <si>
    <t>1.4.2</t>
  </si>
  <si>
    <t>1.4.3</t>
  </si>
  <si>
    <t>1.4.4</t>
  </si>
  <si>
    <t>1.4.5</t>
  </si>
  <si>
    <t>1.4.6</t>
  </si>
  <si>
    <t>1.4.7</t>
  </si>
  <si>
    <t>1.4.8</t>
  </si>
  <si>
    <t>QEC office establishment date</t>
  </si>
  <si>
    <t>Sr.</t>
  </si>
  <si>
    <t>Title of the Event</t>
  </si>
  <si>
    <t>Date</t>
  </si>
  <si>
    <t>Target Group</t>
  </si>
  <si>
    <t>2.1.1</t>
  </si>
  <si>
    <t>2.1.2</t>
  </si>
  <si>
    <t>PT Report Completed</t>
  </si>
  <si>
    <t>Criteria covered out of 8</t>
  </si>
  <si>
    <t>Standards covered out of 31</t>
  </si>
  <si>
    <t>QEC Review of the PT Report</t>
  </si>
  <si>
    <t>PT Formation Date 
[attach notification]</t>
  </si>
  <si>
    <t>PT Report Finalization Date</t>
  </si>
  <si>
    <t>Ref.</t>
  </si>
  <si>
    <t>Date of AT Exit Meeting with the Dean, PT &amp; Faculty</t>
  </si>
  <si>
    <t xml:space="preserve">Quality Enhancement Implementation Status as on: </t>
  </si>
  <si>
    <r>
      <t>Target:</t>
    </r>
    <r>
      <rPr>
        <sz val="11"/>
        <color theme="1"/>
        <rFont val="Times New Roman"/>
        <family val="1"/>
      </rPr>
      <t xml:space="preserve"> 2 Events biannually</t>
    </r>
  </si>
  <si>
    <t>PT Report Submission Date</t>
  </si>
  <si>
    <t>Course and Teachers' Evaluation</t>
  </si>
  <si>
    <t>Bachelor</t>
  </si>
  <si>
    <t>Master</t>
  </si>
  <si>
    <t>Additional Information [if any]</t>
  </si>
  <si>
    <t>References</t>
  </si>
  <si>
    <t>Implementation Status</t>
  </si>
  <si>
    <t>Arranged / Attended</t>
  </si>
  <si>
    <t>Local / Foreign</t>
  </si>
  <si>
    <t>SA / QA</t>
  </si>
  <si>
    <t>Date of Acquisition</t>
  </si>
  <si>
    <t>Membership of National / International Bodies obtained by QEC:</t>
  </si>
  <si>
    <t>Name of the Statutory Body</t>
  </si>
  <si>
    <t>QEC Website Developed [Yes/No]:</t>
  </si>
  <si>
    <t>In case no membership acquired, specify reason and time frame for acquiring it</t>
  </si>
  <si>
    <t>Time bound future course of action for the next year</t>
  </si>
  <si>
    <t>Other Accomplishments during the Reporting Period</t>
  </si>
  <si>
    <t>Head of QEC / Person Authorized on his behalf</t>
  </si>
  <si>
    <t>Appointment Date</t>
  </si>
  <si>
    <t>Ph.D.</t>
  </si>
  <si>
    <r>
      <rPr>
        <b/>
        <sz val="12"/>
        <color theme="1"/>
        <rFont val="Times New Roman"/>
        <family val="1"/>
      </rPr>
      <t>Self Assessment Exercise</t>
    </r>
    <r>
      <rPr>
        <b/>
        <sz val="11"/>
        <color theme="1"/>
        <rFont val="Times New Roman"/>
        <family val="1"/>
      </rPr>
      <t xml:space="preserve"> </t>
    </r>
    <r>
      <rPr>
        <sz val="11"/>
        <color theme="1"/>
        <rFont val="Times New Roman"/>
        <family val="1"/>
      </rPr>
      <t>[mention the completion dates against the programs for which SA has been completed, and the future tentative dates against which SA is to be undertaken]
[Attach copies of</t>
    </r>
    <r>
      <rPr>
        <b/>
        <sz val="11"/>
        <color theme="1"/>
        <rFont val="Times New Roman"/>
        <family val="1"/>
      </rPr>
      <t xml:space="preserve"> i.</t>
    </r>
    <r>
      <rPr>
        <sz val="11"/>
        <color theme="1"/>
        <rFont val="Times New Roman"/>
        <family val="1"/>
      </rPr>
      <t xml:space="preserve"> Notifications, </t>
    </r>
    <r>
      <rPr>
        <b/>
        <sz val="11"/>
        <color theme="1"/>
        <rFont val="Times New Roman"/>
        <family val="1"/>
      </rPr>
      <t>ii.</t>
    </r>
    <r>
      <rPr>
        <sz val="11"/>
        <color theme="1"/>
        <rFont val="Times New Roman"/>
        <family val="1"/>
      </rPr>
      <t xml:space="preserve"> Program Team Reports, </t>
    </r>
    <r>
      <rPr>
        <b/>
        <sz val="11"/>
        <color theme="1"/>
        <rFont val="Times New Roman"/>
        <family val="1"/>
      </rPr>
      <t>iii</t>
    </r>
    <r>
      <rPr>
        <sz val="11"/>
        <color theme="1"/>
        <rFont val="Times New Roman"/>
        <family val="1"/>
      </rPr>
      <t xml:space="preserve">. Assessment Team Reports, </t>
    </r>
    <r>
      <rPr>
        <b/>
        <sz val="11"/>
        <color theme="1"/>
        <rFont val="Times New Roman"/>
        <family val="1"/>
      </rPr>
      <t>iv</t>
    </r>
    <r>
      <rPr>
        <sz val="11"/>
        <color theme="1"/>
        <rFont val="Times New Roman"/>
        <family val="1"/>
      </rPr>
      <t xml:space="preserve">. Executive Summary, </t>
    </r>
    <r>
      <rPr>
        <b/>
        <sz val="11"/>
        <color theme="1"/>
        <rFont val="Times New Roman"/>
        <family val="1"/>
      </rPr>
      <t>v.</t>
    </r>
    <r>
      <rPr>
        <sz val="11"/>
        <color theme="1"/>
        <rFont val="Times New Roman"/>
        <family val="1"/>
      </rPr>
      <t xml:space="preserve"> Implementation Plan,</t>
    </r>
    <r>
      <rPr>
        <b/>
        <sz val="11"/>
        <color theme="1"/>
        <rFont val="Times New Roman"/>
        <family val="1"/>
      </rPr>
      <t xml:space="preserve"> vi</t>
    </r>
    <r>
      <rPr>
        <sz val="11"/>
        <color theme="1"/>
        <rFont val="Times New Roman"/>
        <family val="1"/>
      </rPr>
      <t xml:space="preserve">. Action taken against the weaknesses specified in the Implementation Plan [share supporting docs.], 
</t>
    </r>
    <r>
      <rPr>
        <b/>
        <sz val="11"/>
        <color theme="1"/>
        <rFont val="Times New Roman"/>
        <family val="1"/>
      </rPr>
      <t>vii.</t>
    </r>
    <r>
      <rPr>
        <sz val="11"/>
        <color theme="1"/>
        <rFont val="Times New Roman"/>
        <family val="1"/>
      </rPr>
      <t xml:space="preserve"> Restructure/ modification if made in assessment Performa for maximum data collection, </t>
    </r>
    <r>
      <rPr>
        <b/>
        <sz val="11"/>
        <color theme="1"/>
        <rFont val="Times New Roman"/>
        <family val="1"/>
      </rPr>
      <t>viii.</t>
    </r>
    <r>
      <rPr>
        <sz val="11"/>
        <color theme="1"/>
        <rFont val="Times New Roman"/>
        <family val="1"/>
      </rPr>
      <t xml:space="preserve"> Comparative analysis of the Proformae</t>
    </r>
  </si>
  <si>
    <t>Date of Submission of Executive Summary to VC by QEC</t>
  </si>
  <si>
    <t>No. &amp; Types of Surveys Completed out of 10</t>
  </si>
  <si>
    <t>List each activity of significant importance accomplished for enhancing the standard of education at university date wise briefly and clearly. A copy of the supporting literature i.e. minutes, reports and list should also be enclosed as annexure.</t>
  </si>
  <si>
    <t>Endorsement:</t>
  </si>
  <si>
    <t>The report should be signed by report writer [QEC Head or a person authorized on his/her behalf) and the Vice Chancellor / Rector of the Institute.</t>
  </si>
  <si>
    <t>Target:</t>
  </si>
  <si>
    <t>QEC Web Link:</t>
  </si>
  <si>
    <t>List down the relevant information uploaded &amp; updated</t>
  </si>
  <si>
    <t>Not Incorporated</t>
  </si>
  <si>
    <t>QEC Budget Incorporation in recurring budget</t>
  </si>
  <si>
    <t>Phase</t>
  </si>
  <si>
    <t>I</t>
  </si>
  <si>
    <t>II</t>
  </si>
  <si>
    <t>III</t>
  </si>
  <si>
    <t>IV</t>
  </si>
  <si>
    <t>Permanent/ Contract
/Additional Charge</t>
  </si>
  <si>
    <t>Cell/Landline/email</t>
  </si>
  <si>
    <t>Land Line:</t>
  </si>
  <si>
    <t>Cell:</t>
  </si>
  <si>
    <t>email:</t>
  </si>
  <si>
    <t>QEC Staff Requirement Status</t>
  </si>
  <si>
    <t>Additional Charge</t>
  </si>
  <si>
    <t>a</t>
  </si>
  <si>
    <t>Awareness Seminars/Meetings on SA/QA</t>
  </si>
  <si>
    <t>SA</t>
  </si>
  <si>
    <t>QA</t>
  </si>
  <si>
    <t>2.1.1.P</t>
  </si>
  <si>
    <t>2.1.1.U</t>
  </si>
  <si>
    <t>Awareness Seminars/Meetings Arranged/Attended</t>
  </si>
  <si>
    <t>Arranged</t>
  </si>
  <si>
    <t>Attended</t>
  </si>
  <si>
    <t>2.1.1.W</t>
  </si>
  <si>
    <t>Awareness Seminars/Meetings Local/Foreign</t>
  </si>
  <si>
    <t>Local</t>
  </si>
  <si>
    <t>Foreign</t>
  </si>
  <si>
    <t>Yes</t>
  </si>
  <si>
    <t>No</t>
  </si>
  <si>
    <t>Publicized QEC Activities through Print/Electronic Media [if any]</t>
  </si>
  <si>
    <t>From</t>
  </si>
  <si>
    <t>Yes / No</t>
  </si>
  <si>
    <t>Title of Event</t>
  </si>
  <si>
    <t>Publication Date</t>
  </si>
  <si>
    <t>Participation in Meetings/Events Organized by QAA [HEC] for the Reporting Period:</t>
  </si>
  <si>
    <t>01-07</t>
  </si>
  <si>
    <t>Reporting Year</t>
  </si>
  <si>
    <t>Title of the Meeting/Event</t>
  </si>
  <si>
    <t>If not participated, mention the reason</t>
  </si>
  <si>
    <t>QAA's Meeting/Event Attended</t>
  </si>
  <si>
    <t>QAA's Meeting/Event Attended-No. of Days</t>
  </si>
  <si>
    <t>From:</t>
  </si>
  <si>
    <t xml:space="preserve">Awareness Seminars/Meetings/Workshops Organized / Attended by QEC at National / International Level on SA/QA for the reporting period: </t>
  </si>
  <si>
    <t>2.1.1.AF</t>
  </si>
  <si>
    <t>30-06-</t>
  </si>
  <si>
    <t>01-07-</t>
  </si>
  <si>
    <t>T0:</t>
  </si>
  <si>
    <t>If no event arranged/attended for the reporting period, please specify reasons &amp; the expected time frame for organizing the event:</t>
  </si>
  <si>
    <t>Not Applicable</t>
  </si>
  <si>
    <t>V</t>
  </si>
  <si>
    <t>VII</t>
  </si>
  <si>
    <t>VI</t>
  </si>
  <si>
    <t>Vacant</t>
  </si>
  <si>
    <t>Purpose/Objective</t>
  </si>
  <si>
    <t>Rubric</t>
  </si>
  <si>
    <t>Name of the National/International Organization/Body</t>
  </si>
  <si>
    <t>Asia Pacific Quality Network</t>
  </si>
  <si>
    <t>Association of Quaity Assurance Agencies of the Islamic World</t>
  </si>
  <si>
    <t>UNESCO Higher Education Quality Assurance and Recognition Intiative</t>
  </si>
  <si>
    <t>Arab Network for Quality Assurance in Higher Education</t>
  </si>
  <si>
    <t>ASEAN Quality Assurance Network</t>
  </si>
  <si>
    <t>International Network for Quality Assurance Agencies in Higher Education [INQAAHE]</t>
  </si>
  <si>
    <t>The Council for Higher Education Accreditation [CHEA]</t>
  </si>
  <si>
    <t>Caribbean Area Network for Quality Assurance in Tertiary Education</t>
  </si>
  <si>
    <t>European Association for Quality Assurance in Higher Education</t>
  </si>
  <si>
    <t>European Consortium for Accreditation</t>
  </si>
  <si>
    <t>European Network for Accreditation of Engineering Education</t>
  </si>
  <si>
    <t>The European Quality Assurance Register for Higher Education</t>
  </si>
  <si>
    <t>CHEA CIQG International Directory</t>
  </si>
  <si>
    <t>To 30-06-</t>
  </si>
  <si>
    <t xml:space="preserve">No. of Total Programs </t>
  </si>
  <si>
    <t>SA Cycle No.</t>
  </si>
  <si>
    <t>PT Report Resubmission Date after QEC Review 
[if applicable]</t>
  </si>
  <si>
    <t>AT Formation Date
[attach name list]</t>
  </si>
  <si>
    <t>AT Report Submission Date</t>
  </si>
  <si>
    <t xml:space="preserve">Weaknesses Identified in the Program 
</t>
  </si>
  <si>
    <t xml:space="preserve">Quality Indicators &amp; Implementation Status </t>
  </si>
  <si>
    <t>Quality Indicators &amp; Implementation Status</t>
  </si>
  <si>
    <t xml:space="preserve">Status of the Implementation Plan and Removing the Weakness mentioned in column 17. </t>
  </si>
  <si>
    <t>Director General</t>
  </si>
  <si>
    <t>Director</t>
  </si>
  <si>
    <t>Additional Director</t>
  </si>
  <si>
    <t>Dy. Director</t>
  </si>
  <si>
    <t>Assistant Director</t>
  </si>
  <si>
    <t>Data Analyst</t>
  </si>
  <si>
    <t>Research Officer</t>
  </si>
  <si>
    <t>General Manager</t>
  </si>
  <si>
    <t>Manager</t>
  </si>
  <si>
    <t>Dy. Manager</t>
  </si>
  <si>
    <t>Assistant Manager</t>
  </si>
  <si>
    <t>Quality Assurance Officer</t>
  </si>
  <si>
    <t>Assistant</t>
  </si>
  <si>
    <t>Office Assistant</t>
  </si>
  <si>
    <t>UDC</t>
  </si>
  <si>
    <t>LDC</t>
  </si>
  <si>
    <t>Other - Please enter the name manually and click "OK"</t>
  </si>
  <si>
    <t>http://www.fontstuff.com/excel/exltut03.htm</t>
  </si>
  <si>
    <t>Date Picker Excel Link</t>
  </si>
  <si>
    <t>5/26/2014</t>
  </si>
  <si>
    <t xml:space="preserve">Mention Date: </t>
  </si>
  <si>
    <r>
      <t xml:space="preserve">Same as inserted using the date calendar, please mention date in </t>
    </r>
    <r>
      <rPr>
        <b/>
        <sz val="10"/>
        <color rgb="FFFF0000"/>
        <rFont val="Times New Roman"/>
        <family val="1"/>
      </rPr>
      <t>mm/dd/yy</t>
    </r>
    <r>
      <rPr>
        <sz val="10"/>
        <color rgb="FFFF0000"/>
        <rFont val="Times New Roman"/>
        <family val="1"/>
      </rPr>
      <t xml:space="preserve"> format, wherever required, next in this workbook. It will it-self be converted into dd/mm/yy shape.</t>
    </r>
  </si>
  <si>
    <t>Was QEC involved in preparation of budget?</t>
  </si>
  <si>
    <t>Was QEC informed about actual budget allocation?</t>
  </si>
  <si>
    <t>Establishment of Permanent Office of QEC</t>
  </si>
  <si>
    <t>No. of Total Programs</t>
  </si>
  <si>
    <t>Error Check</t>
  </si>
  <si>
    <t>Online Teacher &amp; Course Evaluation of all the Accademic Programs Offered by HEI, by Students</t>
  </si>
  <si>
    <t>&gt;= 70%</t>
  </si>
  <si>
    <t>50% - 69%</t>
  </si>
  <si>
    <t>&lt; 50%</t>
  </si>
  <si>
    <t>Online Course Evaluation of all the Accademic Programs Offered by HEI, by Teachers</t>
  </si>
  <si>
    <t>&gt;= 90%</t>
  </si>
  <si>
    <t>70% - 89%</t>
  </si>
  <si>
    <t>&lt; 70%</t>
  </si>
  <si>
    <t>Teachers' Evaluation Minimum by % Students</t>
  </si>
  <si>
    <t>Course Evaluation Minimum by % Teachers</t>
  </si>
  <si>
    <t>MS / M.Phil.</t>
  </si>
  <si>
    <t>Ph. D</t>
  </si>
  <si>
    <t>Response %age</t>
  </si>
  <si>
    <t>Target for the Reporting Period</t>
  </si>
  <si>
    <t>T0</t>
  </si>
  <si>
    <t>: 30-06-</t>
  </si>
  <si>
    <t>Date of Submission of Implement-ation Plan to VC</t>
  </si>
  <si>
    <t>Online Course and Teachers' Evaluation of all the Academic Programs Offered by the HEI</t>
  </si>
  <si>
    <t>MS / M. Phil</t>
  </si>
  <si>
    <t>Course Evaluation by Minimum % Students</t>
  </si>
  <si>
    <t>Name of Media Organization
[Print/Electronic]</t>
  </si>
  <si>
    <t>Date of Updating</t>
  </si>
  <si>
    <t>Membership of statutory bodies of the university acquired by the QEC Head:</t>
  </si>
  <si>
    <t>No. of Programs:</t>
  </si>
  <si>
    <t xml:space="preserve">Other Info. </t>
  </si>
  <si>
    <t xml:space="preserve">All Program Name Offered by HEI
(e.g. BS Engineering)  </t>
  </si>
  <si>
    <t>All Deptt. Name 
(e.g. Department of Engineering) 
[Repeat Deptt. Name every time a program name is mentioned]</t>
  </si>
  <si>
    <t>No. of Events</t>
  </si>
  <si>
    <t>To</t>
  </si>
  <si>
    <t>Sessions Attended</t>
  </si>
  <si>
    <t>Attendance</t>
  </si>
  <si>
    <t>Participation of QAA's Events</t>
  </si>
  <si>
    <t>Total No. of 
Sessions</t>
  </si>
  <si>
    <t>No. of Publications</t>
  </si>
  <si>
    <t>Publicizing QEC Activities through Print/Electronic Media</t>
  </si>
  <si>
    <t>f</t>
  </si>
  <si>
    <t>(1 x No. of Sessions attended)/Total No. of Sessions</t>
  </si>
  <si>
    <t>No. of Sessions attended</t>
  </si>
  <si>
    <t>e</t>
  </si>
  <si>
    <t>One Event</t>
  </si>
  <si>
    <t>Participation in at least 1 National Event</t>
  </si>
  <si>
    <t>iv</t>
  </si>
  <si>
    <t>Contribution in at least 1 National Event</t>
  </si>
  <si>
    <t>iii</t>
  </si>
  <si>
    <t>Participation in at least 1 International Event</t>
  </si>
  <si>
    <t>Contribution in at least 1 International Event</t>
  </si>
  <si>
    <t>ii</t>
  </si>
  <si>
    <t>Participation/Contribution in International/National Events</t>
  </si>
  <si>
    <t>d</t>
  </si>
  <si>
    <t>1 x No. of Memberships</t>
  </si>
  <si>
    <t>No. of Memberships of Int. Bodies</t>
  </si>
  <si>
    <t>Membership of at least 3 International Bodies</t>
  </si>
  <si>
    <t>Updated</t>
  </si>
  <si>
    <t>Functional</t>
  </si>
  <si>
    <t>i</t>
  </si>
  <si>
    <t>QEC Website / Webpage</t>
  </si>
  <si>
    <t>b</t>
  </si>
  <si>
    <t>(1 x No. of Memberships)/3</t>
  </si>
  <si>
    <t>No. of Memberships out of Recommended bodies</t>
  </si>
  <si>
    <t>Selection Board and Finance &amp; Planning Committee and Board of Studies</t>
  </si>
  <si>
    <t>EMPOWERING THE QEC</t>
  </si>
  <si>
    <t>C</t>
  </si>
  <si>
    <t>(6x No. of Implementation Programs)/No. of Target Programs</t>
  </si>
  <si>
    <t>No. of Implementation Plans compiled w.r.t. Target Program</t>
  </si>
  <si>
    <t>Implementation Plans Compiled for Target Programs</t>
  </si>
  <si>
    <t>No. of Executive Summaries compiled w.r.t. Target Program</t>
  </si>
  <si>
    <t>Executive Summery Compiled for Target Programs</t>
  </si>
  <si>
    <t>(6x No. of AT Reports)/No. of Target Programs</t>
  </si>
  <si>
    <t>No. of AT Program Reports w.r.t. Target Program</t>
  </si>
  <si>
    <t>Assessment Teams' Reports [target programs]</t>
  </si>
  <si>
    <t>(2x No. of AT Notifications)/No. of Target Programs</t>
  </si>
  <si>
    <t>No. of AT Notifications w.r.t. Target Program</t>
  </si>
  <si>
    <t>Assessment Teams' Notification [target programs]</t>
  </si>
  <si>
    <t>Applicable survey Conducted in target programs</t>
  </si>
  <si>
    <t>(6x No. of PT Reports)/No. of Target Programs</t>
  </si>
  <si>
    <t>No. of PT Program Reports w.r.t. Target Program</t>
  </si>
  <si>
    <t>Program Teams' Reports [target programs]</t>
  </si>
  <si>
    <t>(2x No. of PT Notifications)/No. of Target Programs</t>
  </si>
  <si>
    <t>No. of PT Notifications w.r.t. Target Program</t>
  </si>
  <si>
    <t>Program Teams' Notification [target programs]</t>
  </si>
  <si>
    <t>Awareness seminars/meetings/workshops at university  on Self Assessment</t>
  </si>
  <si>
    <t>IMPLEMENTATION STATUS OF SA MECHANISM</t>
  </si>
  <si>
    <t>B</t>
  </si>
  <si>
    <t>1 x No. of QEC  Officers on Additional Charge</t>
  </si>
  <si>
    <t>3 x No. of Permanent/Contractual QEC  Officers</t>
  </si>
  <si>
    <t>Appointment of QEC Staff</t>
  </si>
  <si>
    <t>Establishment of Permanent QEC Office</t>
  </si>
  <si>
    <t>Budget Allocation Notification</t>
  </si>
  <si>
    <t>Score Indicator</t>
  </si>
  <si>
    <t>Score</t>
  </si>
  <si>
    <t>Quality Indicator</t>
  </si>
  <si>
    <t>Documentary Proof</t>
  </si>
  <si>
    <t>(6x No. of Executive Summaries Compiled)/No. of Target Programs</t>
  </si>
  <si>
    <t>Weaknesses Rectified / Corrective Action Taken for Target Programs</t>
  </si>
  <si>
    <t>No. of Weaknesses Rectified w.r.t. Target Program</t>
  </si>
  <si>
    <t>Online Teacher Evaluation of all the Academic Programs Offered by HEI, by Students</t>
  </si>
  <si>
    <t>Online Course Evaluation of all the Academic Programs Offered by HEI, by Students</t>
  </si>
  <si>
    <t>Online Course Evaluation of all the Academic Programs Offered by HEI, by Teachers</t>
  </si>
  <si>
    <t>Membership of Statutory Bodies</t>
  </si>
  <si>
    <t>Senate/Syndicate/BOG</t>
  </si>
  <si>
    <t>Academic Council and Board of Advance Studies and Boards of Faculties</t>
  </si>
  <si>
    <t>Participation in HEC (QAA) Organized Events</t>
  </si>
  <si>
    <t>Score Allocation</t>
  </si>
  <si>
    <t>QEC SECRETARIATE ESTABLISHMENT</t>
  </si>
  <si>
    <t>QEC budget incorporated in University's recurring budget?</t>
  </si>
  <si>
    <t>Mention QEC's Budget Amount
 [PRs.]</t>
  </si>
  <si>
    <t>Name:</t>
  </si>
  <si>
    <t>Designation:</t>
  </si>
  <si>
    <t>Hierarchy:</t>
  </si>
  <si>
    <t>QEC Staff Hierarchy:</t>
  </si>
  <si>
    <t>Head of QEC</t>
  </si>
  <si>
    <t>Officer QEC</t>
  </si>
  <si>
    <t>Support Staff QEC</t>
  </si>
  <si>
    <t>1.1.1</t>
  </si>
  <si>
    <t>1.1.2</t>
  </si>
  <si>
    <t>1.1.3</t>
  </si>
  <si>
    <t>1.1.4</t>
  </si>
  <si>
    <t>1.1.5</t>
  </si>
  <si>
    <t>Mention Reason in each case if: 1.1.1 = "Not Incorporated"
1.1.3 = "No"
1.1.4 = "No"</t>
  </si>
  <si>
    <t>2.2.1</t>
  </si>
  <si>
    <t>2.2.2</t>
  </si>
  <si>
    <t>2.2.3</t>
  </si>
  <si>
    <t>2.2.4</t>
  </si>
  <si>
    <t>Calculations</t>
  </si>
  <si>
    <t>students</t>
  </si>
  <si>
    <t>Teachers of</t>
  </si>
  <si>
    <t>out of</t>
  </si>
  <si>
    <t>programs were evaluated by</t>
  </si>
  <si>
    <t>Courses of</t>
  </si>
  <si>
    <t>teachers</t>
  </si>
  <si>
    <t>No. of Applicable surverys during the reporting Period:</t>
  </si>
  <si>
    <t>No. of surverys conducted during the reporting period:</t>
  </si>
  <si>
    <t>No. of  Seminars / Meetings / Workshops on SA:</t>
  </si>
  <si>
    <t>Vice Chancellor / Rector / President</t>
  </si>
  <si>
    <t>VIII</t>
  </si>
  <si>
    <t>IX</t>
  </si>
  <si>
    <t>X</t>
  </si>
  <si>
    <t xml:space="preserve">Pvt. </t>
  </si>
  <si>
    <t>New Public</t>
  </si>
  <si>
    <t xml:space="preserve">New Pvt. </t>
  </si>
  <si>
    <t>Deputation</t>
  </si>
  <si>
    <t>American Society for Quality</t>
  </si>
  <si>
    <t>Syndicate</t>
  </si>
  <si>
    <t>Board of Advance Studies</t>
  </si>
  <si>
    <t>Board of Faculties</t>
  </si>
  <si>
    <t>Selection Board</t>
  </si>
  <si>
    <t>Finance &amp; Planning Committee</t>
  </si>
  <si>
    <t>Board of Studies</t>
  </si>
  <si>
    <t>Senate</t>
  </si>
  <si>
    <t>Board of Governors</t>
  </si>
  <si>
    <t>Academic Council</t>
  </si>
  <si>
    <r>
      <t xml:space="preserve">Please record details of </t>
    </r>
    <r>
      <rPr>
        <b/>
        <u/>
        <sz val="12"/>
        <color rgb="FFFF0000"/>
        <rFont val="Times New Roman"/>
        <family val="1"/>
      </rPr>
      <t>all</t>
    </r>
    <r>
      <rPr>
        <b/>
        <sz val="11"/>
        <rFont val="Times New Roman"/>
        <family val="1"/>
      </rPr>
      <t xml:space="preserve"> the events have so far been arranged/attended:</t>
    </r>
  </si>
  <si>
    <t>University of Karachi</t>
  </si>
  <si>
    <t xml:space="preserve">  ---------------------------------------------------------------------------</t>
  </si>
  <si>
    <t>Prof. M. Sajidin</t>
  </si>
  <si>
    <t>M. Tahir Khan</t>
  </si>
  <si>
    <t>Deputy Director</t>
  </si>
  <si>
    <t>Shahid Hasan</t>
  </si>
  <si>
    <t>Syed Faisal Abdali</t>
  </si>
  <si>
    <t>Computer Operator</t>
  </si>
  <si>
    <t>M. Raees</t>
  </si>
  <si>
    <t>Messenger</t>
  </si>
  <si>
    <t>0336-3002036</t>
  </si>
  <si>
    <t>021-99261063</t>
  </si>
  <si>
    <t>2013</t>
  </si>
  <si>
    <t>2014</t>
  </si>
  <si>
    <t>BPS-17 and above officers of the University of Karachi</t>
  </si>
  <si>
    <t xml:space="preserve">Local </t>
  </si>
  <si>
    <t>Workshop on Office Management, Noting and Drafting.</t>
  </si>
  <si>
    <t>Dean, Faculty of Education</t>
  </si>
  <si>
    <t>Department of Physiology
• Ms. Nazish Iqbal Khan, Assistant Professor
• Mr. Anwar Ali, Assistant Professor
• Mr. Muhammad Nisar, Lecturer</t>
  </si>
  <si>
    <t xml:space="preserve">Members of Programme Team-Department of Public Administration
• Ms. Hareem Siddiqi
• Dr. Shoaib
</t>
  </si>
  <si>
    <t>Dean, Faculty of Education, University of Karachi</t>
  </si>
  <si>
    <t xml:space="preserve">Members of Programme Team-Department of Public Administration
Administration
• Ms. Tehmina Faisal
• Dr. Shoaib
</t>
  </si>
  <si>
    <t>Dean’s Committee, chaired by the Vice Chancellor</t>
  </si>
  <si>
    <t xml:space="preserve">Members of Programme Team-Department of Psychology
• Dr. Anila Amber Malik
• Dr. Rabia Riaz
</t>
  </si>
  <si>
    <t xml:space="preserve">To Discuss the implementation of Self Assessment Programme along with the Teacher’s and Course Evaluation </t>
  </si>
  <si>
    <t xml:space="preserve">Members of Programme Team-Center of Excellence for Women Studies
• Dr. Nasreen Aslam Shah
• Dr. Asma Manzoor
</t>
  </si>
  <si>
    <t xml:space="preserve">To Discuss the implementation of Self Assessment Programme along with the Teacher’s and Course Evaluation Survey.  </t>
  </si>
  <si>
    <t xml:space="preserve">Members of Programme Team-Institute of Marine Science
Dr. Rashida Qari
• Dr. Nuzhat Afsar 
• Mr. Shoaib Kiani
</t>
  </si>
  <si>
    <t xml:space="preserve">To Discuss the implementation of Self Assessment Programme along with the Teacher’s and Course Evaluation Survey at the Institute. </t>
  </si>
  <si>
    <t>B.Ed</t>
  </si>
  <si>
    <t>M.Phil</t>
  </si>
  <si>
    <t>Ph.D</t>
  </si>
  <si>
    <t>Masters</t>
  </si>
  <si>
    <t>APQN</t>
  </si>
  <si>
    <t>INQAAHE</t>
  </si>
  <si>
    <t>AQAAIW</t>
  </si>
  <si>
    <t>Applied for membership</t>
  </si>
  <si>
    <t>Mission &amp; Vision of the QEC</t>
  </si>
  <si>
    <t>Staff Members</t>
  </si>
  <si>
    <t>Contact Details of QEC</t>
  </si>
  <si>
    <t>Self Assessment Proformae</t>
  </si>
  <si>
    <t xml:space="preserve">Workshop/ Training/ seminars/ conferences </t>
  </si>
  <si>
    <t xml:space="preserve">Self Assessment Reports-SARs </t>
  </si>
  <si>
    <t>To discuss the corrections and amendments of submitted draft SARs for the M.Phil and Ph.D programme in Marine Sciences.</t>
  </si>
  <si>
    <t>To submit the draft SARs for the M.Phil and Ph.D programme in Marine Sciences after corrections and amendments.</t>
  </si>
  <si>
    <t>www.qecku.com</t>
  </si>
  <si>
    <t>Annex-1, Annex--1</t>
  </si>
  <si>
    <t>Annex--A</t>
  </si>
  <si>
    <t>Annex--B</t>
  </si>
  <si>
    <t>Annex--C</t>
  </si>
  <si>
    <t>Annex--D</t>
  </si>
  <si>
    <t>Annex--E</t>
  </si>
  <si>
    <t>Annex--F</t>
  </si>
  <si>
    <t>Annex--G</t>
  </si>
  <si>
    <t>Annex--H</t>
  </si>
  <si>
    <t xml:space="preserve"> -sd-</t>
  </si>
  <si>
    <t>In Process</t>
  </si>
  <si>
    <t>www.apqn.org</t>
  </si>
  <si>
    <t>qec_ku@yahoo.com</t>
  </si>
  <si>
    <t>0314-2963999</t>
  </si>
  <si>
    <t>0333-2300606</t>
  </si>
  <si>
    <t>Presentation for implementation of SA Process in Teachers Education Programme.</t>
  </si>
  <si>
    <t xml:space="preserve">Presentation for implementation of SA Process   </t>
  </si>
  <si>
    <t>Discussion on the Self Assessment Report for the MHRM Programme</t>
  </si>
  <si>
    <t>Discussion on the Self Assessment Report for the B.Ed Programme in Teachers Education Department.</t>
  </si>
  <si>
    <t>Discussion on the Self Assessment Report for the BS Programme</t>
  </si>
  <si>
    <t>To Discuss the implementation of Self Assessment Programme along with the Teacher’s and Course Evaluation Survey at Office of the Vice Chancellor.</t>
  </si>
  <si>
    <t>Orientation Meeting on SAR</t>
  </si>
  <si>
    <t xml:space="preserve">To submit the draft SARs for the M.Phil and Ph.D programme in Marine Sciences. </t>
  </si>
  <si>
    <t>Follow-up Meeting on SAR</t>
  </si>
  <si>
    <t>AGRICULTURE &amp; AGRI BUSINESS MANAGEMENT</t>
  </si>
  <si>
    <t>BS</t>
  </si>
  <si>
    <t>APPLIED CHEMISTRY &amp; CHEMICAL TECHNOLOGY</t>
  </si>
  <si>
    <t>APPLIED PHYSICS</t>
  </si>
  <si>
    <t>BIOCHEMISTRY</t>
  </si>
  <si>
    <t>BIOTECHNOLOGY</t>
  </si>
  <si>
    <t>BOTANY</t>
  </si>
  <si>
    <t>CHEMICAL ENGINEERING</t>
  </si>
  <si>
    <t>CHEMISTRY</t>
  </si>
  <si>
    <t>COMPUTER SCIENCE</t>
  </si>
  <si>
    <t>GENETICS</t>
  </si>
  <si>
    <t>GEOGRAPHY</t>
  </si>
  <si>
    <t>GEOLOGY</t>
  </si>
  <si>
    <t>HEALTH,  PHYSICAL EDUCATION &amp; SPORTS SCIENCES</t>
  </si>
  <si>
    <t>INSTITUTE OF ENVIRONMENTAL STUDIES</t>
  </si>
  <si>
    <t>INSTITUTE OF SPACE &amp; PLANETARY ASTROPHYSICS</t>
  </si>
  <si>
    <t>MARINE SCIENCE</t>
  </si>
  <si>
    <t>MATHEMATICAL SCIENCES</t>
  </si>
  <si>
    <t>MICROBIOLOGY</t>
  </si>
  <si>
    <t>PETROLEUM TECHNOLOGY</t>
  </si>
  <si>
    <t>PHYSICS</t>
  </si>
  <si>
    <t>PHYSIOLOGY</t>
  </si>
  <si>
    <t>STATISTICS</t>
  </si>
  <si>
    <t>STATISTICS (ACTUARIAL SCIENCE &amp; RISK MANAGEMENT)</t>
  </si>
  <si>
    <t>ZOOLOGY</t>
  </si>
  <si>
    <t>B.SC. (H)</t>
  </si>
  <si>
    <t>M.Sc</t>
  </si>
  <si>
    <t>B.E.</t>
  </si>
  <si>
    <t>MCS</t>
  </si>
  <si>
    <t>MSc</t>
  </si>
  <si>
    <t>BA</t>
  </si>
  <si>
    <t>MA</t>
  </si>
  <si>
    <t>ARABIC</t>
  </si>
  <si>
    <t>BENGALI</t>
  </si>
  <si>
    <t>ECONOMICS</t>
  </si>
  <si>
    <t>ENGLISH</t>
  </si>
  <si>
    <t>GENERAL HISTORY</t>
  </si>
  <si>
    <t>INTERNATIONAL RELATIONS</t>
  </si>
  <si>
    <t>ISLAMICS HISTORY</t>
  </si>
  <si>
    <t>LIBRARY &amp; INFORMATIONS SCIENCE</t>
  </si>
  <si>
    <t>MASS COMMUNICATION</t>
  </si>
  <si>
    <t>PAKISTAN SUTDIES CENTRE</t>
  </si>
  <si>
    <t>PERSIAN</t>
  </si>
  <si>
    <t>PHILOSOPHY</t>
  </si>
  <si>
    <t>POLITICAL SCIENCE</t>
  </si>
  <si>
    <t>PSYCHOLOGY</t>
  </si>
  <si>
    <t>SINDHI</t>
  </si>
  <si>
    <t>SOCIAL WORK</t>
  </si>
  <si>
    <t>SOCIOLOGY</t>
  </si>
  <si>
    <t>URDU</t>
  </si>
  <si>
    <t>VISUAL STUDIES</t>
  </si>
  <si>
    <t>WOMEN'S STUDIES</t>
  </si>
  <si>
    <t>B.A. (H)</t>
  </si>
  <si>
    <t>BSc(Hons)</t>
  </si>
  <si>
    <t>B.L.I.S</t>
  </si>
  <si>
    <t>M.L.I.S</t>
  </si>
  <si>
    <t>B.A</t>
  </si>
  <si>
    <t>EDUCATION</t>
  </si>
  <si>
    <t>SPECIAL EDUCATION</t>
  </si>
  <si>
    <t xml:space="preserve">TEACHER EDUCATION  </t>
  </si>
  <si>
    <t>MS</t>
  </si>
  <si>
    <t>ISLAMIC LEARNING</t>
  </si>
  <si>
    <t>QUR'AN AND SUNNAH</t>
  </si>
  <si>
    <t>USOOL UDDIN</t>
  </si>
  <si>
    <t>PHARMACY</t>
  </si>
  <si>
    <t>PHARM-D</t>
  </si>
  <si>
    <t>BUSINESS ADMINISTRATION</t>
  </si>
  <si>
    <t>COMMERCE</t>
  </si>
  <si>
    <t>PUBLIC ADMINISTRATION</t>
  </si>
  <si>
    <t>BBA</t>
  </si>
  <si>
    <t>MBA</t>
  </si>
  <si>
    <t>MCOM</t>
  </si>
  <si>
    <t>BPA (H)</t>
  </si>
  <si>
    <t>MPA</t>
  </si>
  <si>
    <t>MAS (EVE)</t>
  </si>
  <si>
    <t>SCHOOL OF LAW</t>
  </si>
  <si>
    <t>L.L.B (5 Yeaars)</t>
  </si>
  <si>
    <t>L.L.M</t>
  </si>
  <si>
    <t>M.Sc(EVE)</t>
  </si>
  <si>
    <t>APPLIED STATISTICS</t>
  </si>
  <si>
    <t>MSc (EVE)</t>
  </si>
  <si>
    <t>MEF(EVE)</t>
  </si>
  <si>
    <t>MHRM(EVE)</t>
  </si>
  <si>
    <t>MA-CRIMINOLOGICAL SCIENCE (EVE)</t>
  </si>
  <si>
    <t xml:space="preserve">MBA-BANKING &amp; FINANCE (EVE) </t>
  </si>
  <si>
    <t>MA-POPULATION SCIENCES(EVE)</t>
  </si>
  <si>
    <t>M. TRANSPORT MANAGEMENT (EVE)</t>
  </si>
  <si>
    <t>M. PETROLIUM TECH.(EVE)</t>
  </si>
  <si>
    <t>INSTITUTE OF CLINICAL PSYCHOLOGY</t>
  </si>
  <si>
    <t>SHEIKH ZAYED ISLAMIC CENTRE</t>
  </si>
  <si>
    <t>DEFENSE AUTHORITY COLLEGE OF BUSINESS - AFFILIATED WITH KARACHI UNIVERSITY</t>
  </si>
  <si>
    <t>MA (EVE)</t>
  </si>
  <si>
    <t>MA -Public Policy (EVE)</t>
  </si>
  <si>
    <t>MCOM-GENERAL (EVE)</t>
  </si>
  <si>
    <t>MCOM-INSURANCE (EVE)</t>
  </si>
  <si>
    <t>MSC (EVE)</t>
  </si>
  <si>
    <t>M-PHARM (EVE)</t>
  </si>
  <si>
    <t>BEd (EVE)</t>
  </si>
  <si>
    <t>B.Ed (EVE)</t>
  </si>
  <si>
    <t>ISLAMIC STUDIES</t>
  </si>
  <si>
    <t>M.PHIL</t>
  </si>
  <si>
    <t>PH.D</t>
  </si>
  <si>
    <t>APPLIED CHEMISTRY</t>
  </si>
  <si>
    <t>FOOD SCIENCE AND TECHNOLOGY</t>
  </si>
  <si>
    <t>HEJ</t>
  </si>
  <si>
    <t>ISHU</t>
  </si>
  <si>
    <t>KIBGE</t>
  </si>
  <si>
    <t>MEDICINE</t>
  </si>
  <si>
    <t>NCP</t>
  </si>
  <si>
    <t>NNRC</t>
  </si>
  <si>
    <t>PCMD</t>
  </si>
  <si>
    <t>PHARMACOGNOCY</t>
  </si>
  <si>
    <t>PHARMACEUTICS</t>
  </si>
  <si>
    <t>PHARMACOLOGY</t>
  </si>
  <si>
    <t>PHARMACEUTICAL CHEMISTRY</t>
  </si>
  <si>
    <t>no progress report has been provided</t>
  </si>
  <si>
    <t>some have been addressed  while others are in process.</t>
  </si>
  <si>
    <t>some have been addressed while others couldnot be addressed due to financial constraint.</t>
  </si>
  <si>
    <t>some have been addressed while others are in process.</t>
  </si>
  <si>
    <t>this is a fresh Implementation Plan, it will take time for allocation of funds.</t>
  </si>
  <si>
    <t>due to financial constraints, weaknesses could not be addressed.</t>
  </si>
  <si>
    <t>some weaknesses have been overcomed.</t>
  </si>
  <si>
    <t>most weaknesses have been addressed.</t>
  </si>
  <si>
    <t xml:space="preserve">With regard to the participation of the Director QEC in the meetings of the Statuary Bodies of the university and his attending the Academic Council as a non-voting member seems to have some legal implications. At the moment as per HEC's policies, all activities of the QEC are controlled by the Vice Chancellor who is the Chairman of the Board of Advance Studies and Academic Council. Proposal regarding quality teaching and research, and Self Assessment Reports (SARs) are directly submitted by QEC to the Vice Chancellor for approval who in turn if necessary places it before the Statuary Bodies for discussions and later direct the QEC for action.  </t>
  </si>
  <si>
    <t>Score Card for the Period From:</t>
  </si>
  <si>
    <t>Evidence Provided</t>
  </si>
  <si>
    <t>Guidance for 
Score Allocation</t>
  </si>
  <si>
    <t>Score Allocated [SI+EP]</t>
  </si>
  <si>
    <t>Remarks</t>
  </si>
  <si>
    <t>QEC SECRETARIAT ESTABLISHMENT:</t>
  </si>
  <si>
    <t>2012-13</t>
  </si>
  <si>
    <t>2013-14</t>
  </si>
  <si>
    <t>Incorporation of QEC Budget in Recurring Budget of HEI</t>
  </si>
  <si>
    <t>i.</t>
  </si>
  <si>
    <t>What is the budget amount?</t>
  </si>
  <si>
    <t>Rs. (amount)</t>
  </si>
  <si>
    <t>Budget Allocated=1</t>
  </si>
  <si>
    <t>ii.</t>
  </si>
  <si>
    <t>Yes + EP = 1</t>
  </si>
  <si>
    <t>iii.</t>
  </si>
  <si>
    <t>1.2-3</t>
  </si>
  <si>
    <t>Yes + EP = 3</t>
  </si>
  <si>
    <t>Head of QEC [1 Permanent/Contractual Employee/Additional Charge]</t>
  </si>
  <si>
    <t>1 Permanent / Contractual/
Add. Charge</t>
  </si>
  <si>
    <t>Permanent/
Contractual = 3
Add. Charge = 1</t>
  </si>
  <si>
    <t>Officers QEC [2 Permanent/Contractual Employees/Additional Charge]</t>
  </si>
  <si>
    <t>No. of Officers on Permanent/Contractual/Add. Charge in QEC</t>
  </si>
  <si>
    <t>3 x No. of QEC Officers on Permanent/Contact 
1 x No. of QEC Officers on Add. Charge.</t>
  </si>
  <si>
    <t>Support Staff [1 Permanent employee]</t>
  </si>
  <si>
    <t>4 Events</t>
  </si>
  <si>
    <t>1 Event = 1</t>
  </si>
  <si>
    <r>
      <rPr>
        <b/>
        <sz val="11"/>
        <color theme="1"/>
        <rFont val="Calibri"/>
        <family val="2"/>
        <scheme val="minor"/>
      </rPr>
      <t>a.</t>
    </r>
    <r>
      <rPr>
        <sz val="11"/>
        <color theme="1"/>
        <rFont val="Calibri"/>
        <family val="2"/>
        <scheme val="minor"/>
      </rPr>
      <t xml:space="preserve"> Bachelor Programs</t>
    </r>
  </si>
  <si>
    <t>1. No. of programs undertaken for survey out of total.
2. %age range of respondents i.e. 
&gt;=70% = 5 Marks
50% - 69% = 3 Marks
&lt;50% = 0 Mark</t>
  </si>
  <si>
    <r>
      <rPr>
        <b/>
        <sz val="11"/>
        <color theme="1"/>
        <rFont val="Calibri"/>
        <family val="2"/>
        <scheme val="minor"/>
      </rPr>
      <t xml:space="preserve">b. </t>
    </r>
    <r>
      <rPr>
        <sz val="11"/>
        <color theme="1"/>
        <rFont val="Calibri"/>
        <family val="2"/>
        <scheme val="minor"/>
      </rPr>
      <t>Master Programs</t>
    </r>
  </si>
  <si>
    <r>
      <rPr>
        <b/>
        <sz val="11"/>
        <color theme="1"/>
        <rFont val="Calibri"/>
        <family val="2"/>
        <scheme val="minor"/>
      </rPr>
      <t>c.</t>
    </r>
    <r>
      <rPr>
        <sz val="11"/>
        <color theme="1"/>
        <rFont val="Calibri"/>
        <family val="2"/>
        <scheme val="minor"/>
      </rPr>
      <t xml:space="preserve"> MS/M.Phil Programs</t>
    </r>
  </si>
  <si>
    <r>
      <rPr>
        <b/>
        <sz val="11"/>
        <color theme="1"/>
        <rFont val="Calibri"/>
        <family val="2"/>
        <scheme val="minor"/>
      </rPr>
      <t xml:space="preserve">d. </t>
    </r>
    <r>
      <rPr>
        <sz val="11"/>
        <color theme="1"/>
        <rFont val="Calibri"/>
        <family val="2"/>
        <scheme val="minor"/>
      </rPr>
      <t>Ph.D Programs</t>
    </r>
  </si>
  <si>
    <t>1. No. of programs undertaken for survey out of total.
2. %age range of respondents i.e. 
&gt;=90% = 5 Marks
70% - 89% = 3 Marks
&lt;70% = 0 Mark</t>
  </si>
  <si>
    <t>2.3.4</t>
  </si>
  <si>
    <t>2.3.
   5-7</t>
  </si>
  <si>
    <t>Survey report covering 8 criterion and 31 standards</t>
  </si>
  <si>
    <t>(5 x No. of Survey Reports)/No. of Target Programs</t>
  </si>
  <si>
    <t>2.3.
 8-10</t>
  </si>
  <si>
    <t>No. of PT Reports w.r.t. Target Program</t>
  </si>
  <si>
    <t>2.3.11</t>
  </si>
  <si>
    <t>2.3.
12-13</t>
  </si>
  <si>
    <t>Assessment Teams' Reports &amp; Rubric [target programs]</t>
  </si>
  <si>
    <t>2.3.14</t>
  </si>
  <si>
    <t>2.3.17</t>
  </si>
  <si>
    <t>No. of Weaknesses Rectified w.r.t. Accumulated Target – Current Target</t>
  </si>
  <si>
    <t>(6x No. of Weaknesses Rectified)/No. of Weaknesses Identified</t>
  </si>
  <si>
    <t>2.3.18</t>
  </si>
  <si>
    <t>(6x No. of Implementation Plans)/No. of Target Programs</t>
  </si>
  <si>
    <t>Membership of anyone of the recommended bodies</t>
  </si>
  <si>
    <t>Any one membership = 2</t>
  </si>
  <si>
    <t>Membership of QEC Yahoo Network</t>
  </si>
  <si>
    <t>Latest activities</t>
  </si>
  <si>
    <t>TOTAL SCORE</t>
  </si>
  <si>
    <t>Glossary:</t>
  </si>
  <si>
    <r>
      <rPr>
        <b/>
        <sz val="11"/>
        <color theme="1"/>
        <rFont val="Calibri"/>
        <family val="2"/>
        <scheme val="minor"/>
      </rPr>
      <t>ANP:</t>
    </r>
    <r>
      <rPr>
        <sz val="11"/>
        <color theme="1"/>
        <rFont val="Calibri"/>
        <family val="2"/>
        <scheme val="minor"/>
      </rPr>
      <t xml:space="preserve"> Activity Not Performed</t>
    </r>
  </si>
  <si>
    <r>
      <rPr>
        <b/>
        <sz val="11"/>
        <color theme="1"/>
        <rFont val="Calibri"/>
        <family val="2"/>
        <scheme val="minor"/>
      </rPr>
      <t>ANR</t>
    </r>
    <r>
      <rPr>
        <sz val="11"/>
        <color theme="1"/>
        <rFont val="Calibri"/>
        <family val="2"/>
        <scheme val="minor"/>
      </rPr>
      <t>: Activity Not Relevant</t>
    </r>
  </si>
  <si>
    <r>
      <rPr>
        <b/>
        <sz val="11"/>
        <color theme="1"/>
        <rFont val="Calibri"/>
        <family val="2"/>
        <scheme val="minor"/>
      </rPr>
      <t>ENF:</t>
    </r>
    <r>
      <rPr>
        <sz val="11"/>
        <color theme="1"/>
        <rFont val="Calibri"/>
        <family val="2"/>
        <scheme val="minor"/>
      </rPr>
      <t xml:space="preserve"> Evidence Not Found</t>
    </r>
  </si>
  <si>
    <r>
      <rPr>
        <b/>
        <sz val="11"/>
        <color theme="1"/>
        <rFont val="Calibri"/>
        <family val="2"/>
        <scheme val="minor"/>
      </rPr>
      <t>ENR:</t>
    </r>
    <r>
      <rPr>
        <sz val="11"/>
        <color theme="1"/>
        <rFont val="Calibri"/>
        <family val="2"/>
        <scheme val="minor"/>
      </rPr>
      <t xml:space="preserve"> Evidence Not Relevant</t>
    </r>
  </si>
  <si>
    <r>
      <rPr>
        <b/>
        <sz val="9"/>
        <color theme="1"/>
        <rFont val="Calibri"/>
        <family val="2"/>
        <scheme val="minor"/>
      </rPr>
      <t>Record Based:</t>
    </r>
    <r>
      <rPr>
        <sz val="9"/>
        <color theme="1"/>
        <rFont val="Calibri"/>
        <family val="2"/>
        <scheme val="minor"/>
      </rPr>
      <t xml:space="preserve"> Record already provided by the university or available in HEC</t>
    </r>
  </si>
  <si>
    <r>
      <rPr>
        <b/>
        <sz val="9"/>
        <color theme="1"/>
        <rFont val="Calibri"/>
        <family val="2"/>
        <scheme val="minor"/>
      </rPr>
      <t xml:space="preserve">Grace Marks: </t>
    </r>
    <r>
      <rPr>
        <sz val="9"/>
        <color theme="1"/>
        <rFont val="Calibri"/>
        <family val="2"/>
        <scheme val="minor"/>
      </rPr>
      <t>Awarded for the current reporting period because of changes in Score Card</t>
    </r>
  </si>
  <si>
    <t>Scored by: _____________________</t>
  </si>
  <si>
    <t>Checked by: _____________________</t>
  </si>
  <si>
    <t>Contributed</t>
  </si>
  <si>
    <t>Attended &amp; Contributed</t>
  </si>
  <si>
    <t>ENF</t>
  </si>
  <si>
    <t>Record Based</t>
  </si>
  <si>
    <t>Grace Marks</t>
  </si>
  <si>
    <t>Office Orders</t>
  </si>
  <si>
    <t>Office Order</t>
  </si>
  <si>
    <t>IMPLEMENTATION STATUS OF SA MECHANISM [58%]</t>
  </si>
  <si>
    <t>ANR-Annex-13</t>
  </si>
  <si>
    <t>ANR-Annex-14</t>
  </si>
  <si>
    <t>ANR-Annex-15</t>
  </si>
  <si>
    <t>ANR-Annex-16</t>
  </si>
  <si>
    <t>ENR-Annex-10</t>
  </si>
  <si>
    <t>ENR-Annex-11</t>
  </si>
  <si>
    <t>ENF = 9
ENR = 2
ANR = 4</t>
  </si>
  <si>
    <t>Total 15 events have been mentioned against SA</t>
  </si>
  <si>
    <t>ANP</t>
  </si>
  <si>
    <t>Newspaper News clip</t>
  </si>
  <si>
    <t>Last Rating + 4 New SARs</t>
  </si>
  <si>
    <t>Database + Last Rating</t>
  </si>
  <si>
    <t>QEC Rating Criteria:</t>
  </si>
  <si>
    <t>Score Range:</t>
  </si>
  <si>
    <t xml:space="preserve"> 85%  - 100%</t>
  </si>
  <si>
    <t>68% - 84%</t>
  </si>
  <si>
    <t xml:space="preserve">51%  -  67% </t>
  </si>
  <si>
    <t>Upto 50%</t>
  </si>
  <si>
    <t>*Based on data available with QAA</t>
  </si>
  <si>
    <t>Quality Level:</t>
  </si>
  <si>
    <t>W</t>
  </si>
  <si>
    <t>Y</t>
  </si>
  <si>
    <t>Z</t>
  </si>
  <si>
    <t>General Comments:</t>
  </si>
  <si>
    <t>Approved by: __________________________________</t>
  </si>
  <si>
    <t>Section 2.3 is filled partially.</t>
  </si>
  <si>
    <t>Last Rating 
AT Reports of 4 New SARs not found</t>
  </si>
  <si>
    <t>Last Rating 
Executive Summeries  of 4 New SARs not found</t>
  </si>
  <si>
    <t>Last Rating 
IP of 4 new SARs not found</t>
  </si>
  <si>
    <t>No. of Programs Surverys Completed in</t>
  </si>
  <si>
    <t>No. of Progs.  Surverys Completed in</t>
  </si>
  <si>
    <t>Verified</t>
  </si>
  <si>
    <t>Link didn't open</t>
  </si>
  <si>
    <t>3rd Workshop on Self Assessment Report.</t>
  </si>
  <si>
    <t>Faculty members of the University.</t>
  </si>
  <si>
    <t>Workshop on Self Assessment Report</t>
  </si>
  <si>
    <t>Orientation on SAR</t>
  </si>
  <si>
    <t>Department of Pharmacology
• Dr. Nuzhat Sultana                                •Mr. Shadab Ahmed</t>
  </si>
  <si>
    <t>Presentation for implementation of SA Process in the department.</t>
  </si>
  <si>
    <t>Discuss the Teachers and Course Evaluation Proforma.</t>
  </si>
  <si>
    <t>Meeting on SAR</t>
  </si>
  <si>
    <t>Members of Programme Team-Department of Special Education
• Dr. HumeraAziz                                 • Ms. Shahana Shams</t>
  </si>
  <si>
    <t xml:space="preserve">Discuss the issues in preparation of SAReport.   </t>
  </si>
  <si>
    <t xml:space="preserve">Department of Computer Science
• Ms. Humera Tariq
• Mr. Khalid Jamal
</t>
  </si>
  <si>
    <t xml:space="preserve">Department of Pharmaceutics                 • Dr. Iyad Naeem    
• Dr. Fared Hasan
                        </t>
  </si>
  <si>
    <t xml:space="preserve">Department of Pharmacology
• Dr. Nuzhat Sultana                                </t>
  </si>
  <si>
    <t xml:space="preserve">submit the draft SAR for the Pharm. D programme in Pharmacology. </t>
  </si>
  <si>
    <t xml:space="preserve">Department of English
• Prof. Dr. Kaleem Raza Khan                       • Ms. Shumaila Shafket Ali                             </t>
  </si>
  <si>
    <t xml:space="preserve">Discuss the correction and amendments to be made in the submitted draft SAR. </t>
  </si>
  <si>
    <t>Department of Pharmacology
• Mr. Shadab Ahmed</t>
  </si>
  <si>
    <t>Faculty members of Department of Public Administration</t>
  </si>
  <si>
    <t>Faculty members of Department of Mathematics</t>
  </si>
  <si>
    <t>Faculty members of Department of Geography</t>
  </si>
  <si>
    <t>Faculty members of Department of Library and Information Sciences</t>
  </si>
  <si>
    <t>Faculty members of Department of Economics</t>
  </si>
  <si>
    <t>Faculty members of Department of Geology</t>
  </si>
  <si>
    <t>Faculty members of Karachi University Business School</t>
  </si>
  <si>
    <t>Faculty members of Department of Commerce</t>
  </si>
  <si>
    <t>Orientation Seminar on SAProramme and University Ranking</t>
  </si>
  <si>
    <t>All Assistant Professors and Lecturers of the University</t>
  </si>
  <si>
    <t>Presentation onSA Process and importance of University Ranking.</t>
  </si>
  <si>
    <t>Center Of Excellence for Women Studies:                                                                   * Dr. Asma Manzoor</t>
  </si>
  <si>
    <t xml:space="preserve">Discuss the implementation of SA Process in the department. </t>
  </si>
  <si>
    <t>Annex 17</t>
  </si>
  <si>
    <t>Annex 18</t>
  </si>
  <si>
    <t>Annex 19</t>
  </si>
  <si>
    <t>Annex 20</t>
  </si>
  <si>
    <t>Annex 21</t>
  </si>
  <si>
    <t>Annex 22</t>
  </si>
  <si>
    <t>Annex 24</t>
  </si>
  <si>
    <t>Annex 25</t>
  </si>
  <si>
    <t>Annex 26</t>
  </si>
  <si>
    <t>Annex 27</t>
  </si>
  <si>
    <t>Annex 28</t>
  </si>
  <si>
    <t>Annex 29</t>
  </si>
  <si>
    <t>Annex 30</t>
  </si>
  <si>
    <t>Annex 31</t>
  </si>
  <si>
    <t>Annex 32</t>
  </si>
  <si>
    <t>Annex 33</t>
  </si>
  <si>
    <t>Annex 34</t>
  </si>
  <si>
    <t>Annex 35</t>
  </si>
  <si>
    <t>Annex 36</t>
  </si>
  <si>
    <t>Annex 37</t>
  </si>
  <si>
    <t>Pharm. D</t>
  </si>
  <si>
    <t>20th Meeting of QEC   13-14 February 2014 At Islamabad</t>
  </si>
  <si>
    <t>3rd Workshop on Self Assessment Report(2 Days).</t>
  </si>
  <si>
    <t>Daily Jang Karachi, 18 Sep. 2014</t>
  </si>
  <si>
    <t>2015</t>
  </si>
  <si>
    <t>annex 17</t>
  </si>
  <si>
    <t>http://www.mqa.gov.my/aqaaiw/</t>
  </si>
  <si>
    <t>6/30/2015</t>
  </si>
  <si>
    <t>Annex - k</t>
  </si>
  <si>
    <t>MA-Literature</t>
  </si>
  <si>
    <t>M.A. -Linguistics</t>
  </si>
  <si>
    <t xml:space="preserve">SARS along with programme and Assessment Teams notifications and AT Reports and Executive Summaries for the following Departments/ Institutes are enclosed with this report:  1.) Department of Pharmacology (Pharm. D Programme),   2) Department of English (MA-Literature),    3)  Department of English (MA-Linguistics),   4) Center of Ecellence for Women Studies (Mastrs Programme),  5)  Department of Economics -BA/B.Sc. (Hons.) in Economics </t>
  </si>
  <si>
    <t>03322421372</t>
  </si>
  <si>
    <t>Daily Jang Karachi, 11 May. 2015</t>
  </si>
  <si>
    <t>annex L</t>
  </si>
  <si>
    <t>1)  organized 3rd Workshop on Self Assessment Report(2 Days).  (16-17 Sept.2014)                   2). Organized Orientation Seminar on SAProramme and University Ranking     on 12 May 2015</t>
  </si>
  <si>
    <t>Annex--J</t>
  </si>
  <si>
    <t>Implementation of Self Assessment Programme in the following departments/ programmes:
• M.Phil/ Ph.D Programme in Environmental Studies 
• BS Programme in Public Administration
• MIBF Programme – Sheikh Zayed Islamic Center
• Masters Programme in Psychology                                                                                                                                                                                                                                         • M.Pharm - Pharmaceutics                                                                                                                                                                                                                                                              At-least two workshops shall be organized for the faculty members and one workshop for the non-teaching staff.</t>
  </si>
  <si>
    <t xml:space="preserve">During the year under review due to strikes/protest and law and order situation in the city, the activities of the QEC were affected to a great extent. The murder of three senior faculty members (two Deans and one Assistant Professors). Despite all these theQEC has succeeded in achieving the target by implementing the SARs for  5 new programmes:
1.) Department of English (MA-Literature)                              2) Department of English (MA-Linguistics),              3)  Department of Economics -BA/B.Sc. (Hons.) in Economics                                                             4) Center of Excellence for Women Studies (Masters Programme)                                                                              5) Department of Pharmacology (Pharm. D Programme),                                                                                                                                                                     The accumulated number of SAR is 29 as compare to the QAA/HEC target of 28 SARs.                                                                                                                                                                                                                                                              
The QEC is gradually striving to introduce the SARs in other departments/ centers/ institutes as well.                                                                                                                                                                                                        In addition the QEC has conducted a workshop on "SAR" on 16-17 September 2014. It was inaugurated by Prof. Dr. Muhammas Qaiser, Vice Chancellor University of Karachi  and the Concluding Session was presided by the Prof. Dr. Mansoor Akber Kundi, Executive Director HEC and attended by 54 faculty members (annex 17).An other orintation seminar on "SAR and University Ranking" was organized on 12 May 2015. The workshop was chaired by the Vice Chancellor, University of Karachi and 80 faculty members participated in the seminar. (annex 34).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</si>
</sst>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_(* #,##0_);_(* \(#,##0\);_(* &quot;-&quot;??_);_(@_)"/>
    <numFmt numFmtId="166" formatCode="0.0"/>
  </numFmts>
  <fonts count="33" x14ac:knownFonts="1">
    <font>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b/>
      <sz val="11"/>
      <color theme="1"/>
      <name val="Times New Roman"/>
      <family val="1"/>
    </font>
    <font>
      <sz val="11"/>
      <color theme="1"/>
      <name val="Times New Roman"/>
      <family val="1"/>
    </font>
    <font>
      <sz val="8"/>
      <color theme="1"/>
      <name val="Times New Roman"/>
      <family val="1"/>
    </font>
    <font>
      <b/>
      <sz val="8"/>
      <color theme="1"/>
      <name val="Times New Roman"/>
      <family val="1"/>
    </font>
    <font>
      <sz val="10"/>
      <color theme="1"/>
      <name val="Times New Roman"/>
      <family val="1"/>
    </font>
    <font>
      <b/>
      <sz val="11"/>
      <color rgb="FFFF0000"/>
      <name val="Times New Roman"/>
      <family val="1"/>
    </font>
    <font>
      <b/>
      <sz val="8"/>
      <color rgb="FFFF0000"/>
      <name val="Times New Roman"/>
      <family val="1"/>
    </font>
    <font>
      <sz val="11"/>
      <color rgb="FFFF0000"/>
      <name val="Times New Roman"/>
      <family val="1"/>
    </font>
    <font>
      <sz val="10"/>
      <color rgb="FFFF0000"/>
      <name val="Times New Roman"/>
      <family val="1"/>
    </font>
    <font>
      <b/>
      <sz val="10"/>
      <color rgb="FFFF0000"/>
      <name val="Times New Roman"/>
      <family val="1"/>
    </font>
    <font>
      <sz val="11"/>
      <color theme="1"/>
      <name val="Calibri"/>
      <family val="2"/>
      <scheme val="minor"/>
    </font>
    <font>
      <b/>
      <sz val="11"/>
      <name val="Times New Roman"/>
      <family val="1"/>
    </font>
    <font>
      <b/>
      <sz val="10"/>
      <color theme="1"/>
      <name val="Times New Roman"/>
      <family val="1"/>
    </font>
    <font>
      <b/>
      <sz val="11"/>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2"/>
      <color theme="1"/>
      <name val="Calibri"/>
      <family val="2"/>
      <scheme val="minor"/>
    </font>
    <font>
      <sz val="11"/>
      <name val="Times New Roman"/>
      <family val="1"/>
    </font>
    <font>
      <b/>
      <sz val="11"/>
      <color rgb="FFFF0000"/>
      <name val="Calibri"/>
      <family val="2"/>
      <scheme val="minor"/>
    </font>
    <font>
      <b/>
      <u/>
      <sz val="12"/>
      <color rgb="FFFF0000"/>
      <name val="Times New Roman"/>
      <family val="1"/>
    </font>
    <font>
      <i/>
      <sz val="10"/>
      <color theme="1"/>
      <name val="Calibri"/>
      <family val="2"/>
    </font>
    <font>
      <u/>
      <sz val="11"/>
      <color theme="10"/>
      <name val="Calibri"/>
      <family val="2"/>
      <scheme val="minor"/>
    </font>
    <font>
      <sz val="9"/>
      <color theme="1"/>
      <name val="Times New Roman"/>
      <family val="1"/>
    </font>
    <font>
      <sz val="11"/>
      <name val="Calibri"/>
      <family val="2"/>
      <scheme val="minor"/>
    </font>
    <font>
      <sz val="10"/>
      <name val="Calibri"/>
      <family val="2"/>
      <scheme val="minor"/>
    </font>
    <font>
      <sz val="8"/>
      <color theme="1"/>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5">
    <xf numFmtId="164" fontId="0" fillId="0" borderId="0"/>
    <xf numFmtId="43" fontId="14" fillId="0" borderId="0" applyFont="0" applyFill="0" applyBorder="0" applyAlignment="0" applyProtection="0"/>
    <xf numFmtId="164" fontId="26" fillId="0" borderId="0" applyNumberFormat="0" applyFill="0" applyBorder="0" applyAlignment="0" applyProtection="0"/>
    <xf numFmtId="0" fontId="14" fillId="0" borderId="0"/>
    <xf numFmtId="0" fontId="14" fillId="0" borderId="0"/>
  </cellStyleXfs>
  <cellXfs count="1109">
    <xf numFmtId="164" fontId="0" fillId="0" borderId="0" xfId="0"/>
    <xf numFmtId="164" fontId="1" fillId="0" borderId="0" xfId="0" applyFont="1"/>
    <xf numFmtId="164" fontId="2" fillId="0" borderId="0" xfId="0" applyFont="1"/>
    <xf numFmtId="164" fontId="5" fillId="0" borderId="0" xfId="0" applyFont="1" applyAlignment="1">
      <alignment vertical="center"/>
    </xf>
    <xf numFmtId="164" fontId="1" fillId="0" borderId="0" xfId="0" applyFont="1" applyAlignment="1">
      <alignment vertical="center"/>
    </xf>
    <xf numFmtId="164" fontId="2" fillId="2" borderId="10" xfId="0" applyFont="1" applyFill="1" applyBorder="1" applyAlignment="1">
      <alignment vertical="center"/>
    </xf>
    <xf numFmtId="164" fontId="2" fillId="2" borderId="9" xfId="0" applyFont="1" applyFill="1" applyBorder="1" applyAlignment="1">
      <alignment horizontal="center" vertical="center" wrapText="1"/>
    </xf>
    <xf numFmtId="164" fontId="1" fillId="0" borderId="40" xfId="0" applyFont="1" applyBorder="1" applyAlignment="1" applyProtection="1">
      <alignment vertical="center"/>
      <protection locked="0"/>
    </xf>
    <xf numFmtId="164" fontId="3" fillId="5" borderId="0" xfId="0" applyFont="1" applyFill="1" applyAlignment="1">
      <alignment vertical="center"/>
    </xf>
    <xf numFmtId="164" fontId="5" fillId="5" borderId="0" xfId="0" applyFont="1" applyFill="1" applyAlignment="1">
      <alignment vertical="center"/>
    </xf>
    <xf numFmtId="164" fontId="2" fillId="5" borderId="0" xfId="0" applyFont="1" applyFill="1" applyAlignment="1">
      <alignment vertical="center"/>
    </xf>
    <xf numFmtId="164" fontId="1" fillId="5" borderId="0" xfId="0" applyFont="1" applyFill="1" applyAlignment="1">
      <alignment vertical="center"/>
    </xf>
    <xf numFmtId="164" fontId="4" fillId="3" borderId="60" xfId="0" applyFont="1" applyFill="1" applyBorder="1" applyAlignment="1">
      <alignment vertical="center"/>
    </xf>
    <xf numFmtId="164" fontId="4" fillId="3" borderId="61" xfId="0" applyFont="1" applyFill="1" applyBorder="1" applyAlignment="1">
      <alignment vertical="center"/>
    </xf>
    <xf numFmtId="164" fontId="4" fillId="3" borderId="61" xfId="0" applyFont="1" applyFill="1" applyBorder="1" applyAlignment="1">
      <alignment horizontal="left" vertical="center"/>
    </xf>
    <xf numFmtId="164" fontId="1" fillId="3" borderId="61" xfId="0" applyFont="1" applyFill="1" applyBorder="1"/>
    <xf numFmtId="164" fontId="1" fillId="3" borderId="62" xfId="0" applyFont="1" applyFill="1" applyBorder="1"/>
    <xf numFmtId="164" fontId="2" fillId="5" borderId="63" xfId="0" applyFont="1" applyFill="1" applyBorder="1" applyAlignment="1">
      <alignment horizontal="left" vertical="center"/>
    </xf>
    <xf numFmtId="164" fontId="5" fillId="5" borderId="26" xfId="0" applyFont="1" applyFill="1" applyBorder="1" applyAlignment="1">
      <alignment vertical="center" wrapText="1"/>
    </xf>
    <xf numFmtId="164" fontId="5" fillId="5" borderId="26" xfId="0" applyFont="1" applyFill="1" applyBorder="1" applyAlignment="1" applyProtection="1">
      <alignment vertical="center" wrapText="1"/>
      <protection locked="0"/>
    </xf>
    <xf numFmtId="164" fontId="1" fillId="5" borderId="26" xfId="0" applyFont="1" applyFill="1" applyBorder="1"/>
    <xf numFmtId="164" fontId="1" fillId="5" borderId="17" xfId="0" applyFont="1" applyFill="1" applyBorder="1"/>
    <xf numFmtId="164" fontId="1" fillId="3" borderId="61" xfId="0" applyFont="1" applyFill="1" applyBorder="1" applyAlignment="1">
      <alignment horizontal="left" wrapText="1"/>
    </xf>
    <xf numFmtId="164" fontId="1" fillId="5" borderId="26" xfId="0" applyFont="1" applyFill="1" applyBorder="1" applyAlignment="1">
      <alignment horizontal="left" wrapText="1"/>
    </xf>
    <xf numFmtId="164" fontId="1" fillId="0" borderId="0" xfId="0" applyFont="1" applyAlignment="1">
      <alignment horizontal="left" wrapText="1"/>
    </xf>
    <xf numFmtId="164" fontId="2" fillId="2" borderId="28" xfId="0" applyFont="1" applyFill="1" applyBorder="1" applyAlignment="1">
      <alignment vertical="center"/>
    </xf>
    <xf numFmtId="164" fontId="4" fillId="5" borderId="16" xfId="0" applyFont="1" applyFill="1" applyBorder="1" applyAlignment="1" applyProtection="1">
      <alignment vertical="center"/>
    </xf>
    <xf numFmtId="164" fontId="1" fillId="0" borderId="0" xfId="0" applyFont="1" applyProtection="1"/>
    <xf numFmtId="164" fontId="5" fillId="5" borderId="16" xfId="0" applyFont="1" applyFill="1" applyBorder="1" applyAlignment="1" applyProtection="1">
      <alignment horizontal="left" vertical="center"/>
    </xf>
    <xf numFmtId="164" fontId="5" fillId="5" borderId="18" xfId="0" applyFont="1" applyFill="1" applyBorder="1" applyAlignment="1" applyProtection="1">
      <alignment horizontal="left" vertical="center"/>
    </xf>
    <xf numFmtId="164" fontId="2" fillId="5" borderId="27" xfId="0" applyFont="1" applyFill="1" applyBorder="1" applyAlignment="1" applyProtection="1">
      <alignment horizontal="left" vertical="center"/>
    </xf>
    <xf numFmtId="164" fontId="2" fillId="5" borderId="58" xfId="0" applyFont="1" applyFill="1" applyBorder="1" applyAlignment="1">
      <alignment horizontal="right" vertical="center"/>
    </xf>
    <xf numFmtId="164" fontId="4" fillId="5" borderId="26" xfId="0" applyFont="1" applyFill="1" applyBorder="1" applyAlignment="1">
      <alignment vertical="center"/>
    </xf>
    <xf numFmtId="164" fontId="2" fillId="2" borderId="69" xfId="0" applyFont="1" applyFill="1" applyBorder="1" applyAlignment="1">
      <alignment vertical="center"/>
    </xf>
    <xf numFmtId="164" fontId="2" fillId="2" borderId="51" xfId="0" applyFont="1" applyFill="1" applyBorder="1" applyAlignment="1">
      <alignment vertical="center"/>
    </xf>
    <xf numFmtId="164" fontId="5" fillId="0" borderId="0" xfId="0" applyFont="1" applyFill="1" applyBorder="1" applyAlignment="1" applyProtection="1">
      <alignment vertical="center"/>
    </xf>
    <xf numFmtId="164" fontId="1" fillId="0" borderId="0" xfId="0" applyFont="1" applyFill="1" applyBorder="1" applyAlignment="1" applyProtection="1">
      <alignment vertical="center"/>
    </xf>
    <xf numFmtId="164" fontId="5" fillId="0" borderId="16" xfId="0" applyFont="1" applyFill="1" applyBorder="1" applyAlignment="1" applyProtection="1">
      <alignment vertical="center"/>
    </xf>
    <xf numFmtId="164" fontId="1" fillId="0" borderId="16" xfId="0" applyFont="1" applyFill="1" applyBorder="1" applyAlignment="1" applyProtection="1">
      <alignment vertical="center"/>
    </xf>
    <xf numFmtId="164" fontId="2" fillId="5" borderId="63" xfId="0" applyFont="1" applyFill="1" applyBorder="1" applyAlignment="1" applyProtection="1">
      <alignment vertical="center"/>
    </xf>
    <xf numFmtId="164" fontId="2" fillId="5" borderId="63" xfId="0" applyFont="1" applyFill="1" applyBorder="1" applyAlignment="1" applyProtection="1">
      <alignment horizontal="left" vertical="center"/>
    </xf>
    <xf numFmtId="164" fontId="1" fillId="5" borderId="63" xfId="0" applyFont="1" applyFill="1" applyBorder="1" applyAlignment="1" applyProtection="1">
      <alignment vertical="center" wrapText="1"/>
    </xf>
    <xf numFmtId="164" fontId="1" fillId="5" borderId="63" xfId="0" applyFont="1" applyFill="1" applyBorder="1" applyAlignment="1" applyProtection="1">
      <alignment vertical="center"/>
    </xf>
    <xf numFmtId="164" fontId="5" fillId="5" borderId="16" xfId="0" applyFont="1" applyFill="1" applyBorder="1" applyAlignment="1" applyProtection="1">
      <alignment vertical="center"/>
    </xf>
    <xf numFmtId="164" fontId="1" fillId="5" borderId="16" xfId="0" applyFont="1" applyFill="1" applyBorder="1" applyAlignment="1" applyProtection="1">
      <alignment vertical="center"/>
    </xf>
    <xf numFmtId="164" fontId="5" fillId="5" borderId="16" xfId="0" applyNumberFormat="1" applyFont="1" applyFill="1" applyBorder="1" applyAlignment="1" applyProtection="1">
      <alignment vertical="center"/>
    </xf>
    <xf numFmtId="164" fontId="5" fillId="0" borderId="5" xfId="0" applyFont="1" applyFill="1" applyBorder="1" applyAlignment="1" applyProtection="1">
      <alignment vertical="center" wrapText="1"/>
      <protection locked="0"/>
    </xf>
    <xf numFmtId="164" fontId="5" fillId="0" borderId="7" xfId="0" applyFont="1" applyFill="1" applyBorder="1" applyAlignment="1" applyProtection="1">
      <alignment vertical="center" wrapText="1"/>
      <protection locked="0"/>
    </xf>
    <xf numFmtId="164" fontId="1" fillId="5" borderId="17" xfId="0" applyFont="1" applyFill="1" applyBorder="1" applyAlignment="1" applyProtection="1">
      <alignment vertical="center" wrapText="1"/>
    </xf>
    <xf numFmtId="164" fontId="5" fillId="5" borderId="26" xfId="0" applyFont="1" applyFill="1" applyBorder="1" applyAlignment="1" applyProtection="1">
      <alignment vertical="center" wrapText="1"/>
    </xf>
    <xf numFmtId="164" fontId="2" fillId="0" borderId="0" xfId="0" applyFont="1" applyAlignment="1">
      <alignment vertical="center" wrapText="1"/>
    </xf>
    <xf numFmtId="164" fontId="1" fillId="0" borderId="0" xfId="0" applyFont="1" applyAlignment="1">
      <alignment vertical="center" wrapText="1"/>
    </xf>
    <xf numFmtId="164" fontId="4" fillId="5" borderId="65" xfId="0" applyFont="1" applyFill="1" applyBorder="1" applyAlignment="1" applyProtection="1">
      <alignment vertical="center"/>
    </xf>
    <xf numFmtId="164" fontId="5" fillId="5" borderId="16" xfId="0" applyFont="1" applyFill="1" applyBorder="1" applyAlignment="1" applyProtection="1">
      <alignment vertical="center" wrapText="1"/>
    </xf>
    <xf numFmtId="164" fontId="1" fillId="5" borderId="18" xfId="0" applyFont="1" applyFill="1" applyBorder="1" applyAlignment="1" applyProtection="1">
      <alignment vertical="center" wrapText="1"/>
    </xf>
    <xf numFmtId="164" fontId="1" fillId="5" borderId="19" xfId="0" applyFont="1" applyFill="1" applyBorder="1" applyAlignment="1" applyProtection="1">
      <alignment vertical="center" wrapText="1"/>
    </xf>
    <xf numFmtId="164" fontId="1" fillId="5" borderId="19" xfId="0" applyFont="1" applyFill="1" applyBorder="1" applyAlignment="1" applyProtection="1">
      <alignment horizontal="center" vertical="center" wrapText="1"/>
    </xf>
    <xf numFmtId="164" fontId="1" fillId="5" borderId="21" xfId="0" applyFont="1" applyFill="1" applyBorder="1" applyAlignment="1" applyProtection="1">
      <alignment vertical="center" wrapText="1"/>
    </xf>
    <xf numFmtId="164" fontId="2" fillId="5" borderId="1" xfId="0" applyFont="1" applyFill="1" applyBorder="1" applyAlignment="1" applyProtection="1">
      <alignment vertical="center" wrapText="1"/>
    </xf>
    <xf numFmtId="164" fontId="1" fillId="0" borderId="23" xfId="0" applyFont="1" applyFill="1" applyBorder="1" applyAlignment="1" applyProtection="1">
      <alignment vertical="center" wrapText="1"/>
      <protection locked="0"/>
    </xf>
    <xf numFmtId="164" fontId="1" fillId="0" borderId="24" xfId="0" applyFont="1" applyFill="1" applyBorder="1" applyAlignment="1" applyProtection="1">
      <alignment vertical="center" wrapText="1"/>
      <protection locked="0"/>
    </xf>
    <xf numFmtId="164" fontId="5" fillId="0" borderId="70" xfId="0" applyFont="1" applyFill="1" applyBorder="1" applyAlignment="1" applyProtection="1">
      <alignment vertical="center" wrapText="1"/>
      <protection locked="0"/>
    </xf>
    <xf numFmtId="164" fontId="1" fillId="0" borderId="71" xfId="0" applyFont="1" applyFill="1" applyBorder="1" applyAlignment="1" applyProtection="1">
      <alignment vertical="center" wrapText="1"/>
      <protection locked="0"/>
    </xf>
    <xf numFmtId="164" fontId="1" fillId="5" borderId="16" xfId="0" applyFont="1" applyFill="1" applyBorder="1" applyAlignment="1" applyProtection="1">
      <alignment vertical="center" wrapText="1"/>
    </xf>
    <xf numFmtId="164" fontId="5" fillId="0" borderId="2" xfId="0" applyFont="1" applyFill="1" applyBorder="1" applyAlignment="1" applyProtection="1">
      <alignment vertical="center" wrapText="1"/>
      <protection locked="0"/>
    </xf>
    <xf numFmtId="164" fontId="1" fillId="0" borderId="2" xfId="0" applyFont="1" applyFill="1" applyBorder="1" applyAlignment="1" applyProtection="1">
      <alignment vertical="center" wrapText="1"/>
      <protection locked="0"/>
    </xf>
    <xf numFmtId="164" fontId="1" fillId="0" borderId="22" xfId="0" applyFont="1" applyFill="1" applyBorder="1" applyAlignment="1" applyProtection="1">
      <alignment vertical="center" wrapText="1"/>
      <protection locked="0"/>
    </xf>
    <xf numFmtId="164" fontId="5" fillId="5" borderId="21" xfId="0" applyFont="1" applyFill="1" applyBorder="1" applyAlignment="1" applyProtection="1">
      <alignment vertical="center" wrapText="1"/>
    </xf>
    <xf numFmtId="164" fontId="5" fillId="0" borderId="21" xfId="0" applyFont="1" applyFill="1" applyBorder="1" applyAlignment="1" applyProtection="1">
      <alignment vertical="center" wrapText="1"/>
    </xf>
    <xf numFmtId="164" fontId="4" fillId="5" borderId="26" xfId="0" applyFont="1" applyFill="1" applyBorder="1" applyAlignment="1" applyProtection="1">
      <alignment vertical="center"/>
    </xf>
    <xf numFmtId="164" fontId="1" fillId="5" borderId="26" xfId="0" applyFont="1" applyFill="1" applyBorder="1" applyAlignment="1" applyProtection="1">
      <alignment vertical="center" wrapText="1"/>
    </xf>
    <xf numFmtId="164" fontId="4" fillId="5" borderId="65" xfId="0" applyFont="1" applyFill="1" applyBorder="1" applyAlignment="1" applyProtection="1">
      <alignment horizontal="left" vertical="center"/>
    </xf>
    <xf numFmtId="164" fontId="1" fillId="5" borderId="12" xfId="0" applyFont="1" applyFill="1" applyBorder="1" applyAlignment="1" applyProtection="1">
      <alignment vertical="center"/>
    </xf>
    <xf numFmtId="164" fontId="4" fillId="5" borderId="16" xfId="0" applyNumberFormat="1" applyFont="1" applyFill="1" applyBorder="1" applyAlignment="1" applyProtection="1">
      <alignment vertical="center"/>
    </xf>
    <xf numFmtId="164" fontId="4" fillId="5" borderId="4" xfId="0" applyFont="1" applyFill="1" applyBorder="1" applyAlignment="1" applyProtection="1">
      <alignment vertical="center"/>
    </xf>
    <xf numFmtId="164" fontId="1" fillId="5" borderId="23" xfId="0" applyFont="1" applyFill="1" applyBorder="1" applyAlignment="1" applyProtection="1">
      <alignment vertical="center"/>
    </xf>
    <xf numFmtId="164" fontId="5" fillId="5" borderId="6" xfId="0" applyNumberFormat="1" applyFont="1" applyFill="1" applyBorder="1" applyAlignment="1" applyProtection="1">
      <alignment vertical="center"/>
    </xf>
    <xf numFmtId="164" fontId="5" fillId="5" borderId="26" xfId="0" applyFont="1" applyFill="1" applyBorder="1" applyAlignment="1" applyProtection="1">
      <alignment horizontal="left" vertical="top" wrapText="1"/>
    </xf>
    <xf numFmtId="164" fontId="5" fillId="5" borderId="2" xfId="0" applyFont="1" applyFill="1" applyBorder="1" applyAlignment="1" applyProtection="1">
      <alignment vertical="center" wrapText="1"/>
      <protection locked="0"/>
    </xf>
    <xf numFmtId="164" fontId="4" fillId="5" borderId="1" xfId="0" applyFont="1" applyFill="1" applyBorder="1" applyAlignment="1" applyProtection="1">
      <alignment horizontal="center" vertical="center" wrapText="1"/>
    </xf>
    <xf numFmtId="164" fontId="1" fillId="5" borderId="19" xfId="0" applyFont="1" applyFill="1" applyBorder="1" applyAlignment="1" applyProtection="1">
      <alignment horizontal="center" vertical="center"/>
    </xf>
    <xf numFmtId="164" fontId="5" fillId="0" borderId="2" xfId="0" applyFont="1" applyFill="1" applyBorder="1" applyAlignment="1" applyProtection="1">
      <alignment vertical="center"/>
    </xf>
    <xf numFmtId="164" fontId="1" fillId="0" borderId="22" xfId="0" applyFont="1" applyFill="1" applyBorder="1" applyAlignment="1" applyProtection="1">
      <alignment vertical="center"/>
    </xf>
    <xf numFmtId="164" fontId="1" fillId="5" borderId="21" xfId="0" applyFont="1" applyFill="1" applyBorder="1" applyAlignment="1" applyProtection="1">
      <alignment horizontal="right" vertical="center"/>
    </xf>
    <xf numFmtId="49" fontId="5" fillId="0" borderId="49" xfId="0" applyNumberFormat="1" applyFont="1" applyFill="1" applyBorder="1" applyAlignment="1" applyProtection="1">
      <alignment vertical="center" wrapText="1"/>
      <protection locked="0"/>
    </xf>
    <xf numFmtId="164" fontId="0" fillId="0" borderId="0" xfId="0" applyAlignment="1">
      <alignment horizontal="left"/>
    </xf>
    <xf numFmtId="164" fontId="1" fillId="0" borderId="20" xfId="0" applyFont="1" applyFill="1" applyBorder="1" applyAlignment="1" applyProtection="1">
      <alignment vertical="center"/>
    </xf>
    <xf numFmtId="164" fontId="4" fillId="5" borderId="27" xfId="0" applyFont="1" applyFill="1" applyBorder="1" applyAlignment="1" applyProtection="1">
      <alignment vertical="center"/>
    </xf>
    <xf numFmtId="164" fontId="5" fillId="5" borderId="16" xfId="0" applyFont="1" applyFill="1" applyBorder="1" applyAlignment="1" applyProtection="1">
      <alignment horizontal="left" vertical="center" wrapText="1"/>
    </xf>
    <xf numFmtId="164" fontId="4" fillId="5" borderId="16" xfId="0" applyFont="1" applyFill="1" applyBorder="1" applyAlignment="1" applyProtection="1">
      <alignment horizontal="center" vertical="top" wrapText="1"/>
    </xf>
    <xf numFmtId="164" fontId="5" fillId="0" borderId="66" xfId="0" applyFont="1" applyFill="1" applyBorder="1" applyAlignment="1" applyProtection="1">
      <alignment horizontal="left" vertical="top" wrapText="1"/>
      <protection locked="0"/>
    </xf>
    <xf numFmtId="164" fontId="5" fillId="5" borderId="16" xfId="0" applyFont="1" applyFill="1" applyBorder="1" applyAlignment="1" applyProtection="1">
      <alignment horizontal="left" vertical="top" wrapText="1"/>
    </xf>
    <xf numFmtId="164" fontId="2" fillId="5" borderId="26" xfId="0" applyFont="1" applyFill="1" applyBorder="1" applyAlignment="1" applyProtection="1">
      <alignment vertical="center"/>
    </xf>
    <xf numFmtId="164" fontId="1" fillId="5" borderId="26" xfId="0" applyFont="1" applyFill="1" applyBorder="1" applyAlignment="1" applyProtection="1">
      <alignment vertical="center"/>
    </xf>
    <xf numFmtId="164" fontId="5" fillId="0" borderId="65" xfId="0" applyFont="1" applyFill="1" applyBorder="1" applyAlignment="1" applyProtection="1">
      <alignment vertical="center"/>
    </xf>
    <xf numFmtId="164" fontId="1" fillId="0" borderId="18" xfId="0" applyFont="1" applyFill="1" applyBorder="1" applyAlignment="1" applyProtection="1">
      <alignment vertical="center"/>
    </xf>
    <xf numFmtId="164" fontId="5" fillId="0" borderId="19" xfId="0" applyFont="1" applyFill="1" applyBorder="1" applyAlignment="1" applyProtection="1">
      <alignment vertical="center"/>
    </xf>
    <xf numFmtId="164" fontId="5" fillId="0" borderId="21" xfId="0" applyFont="1" applyFill="1" applyBorder="1" applyAlignment="1" applyProtection="1">
      <alignment vertical="center"/>
    </xf>
    <xf numFmtId="164" fontId="1" fillId="0" borderId="2" xfId="0" applyFont="1" applyFill="1" applyBorder="1" applyAlignment="1" applyProtection="1">
      <alignment vertical="center"/>
    </xf>
    <xf numFmtId="164" fontId="1" fillId="0" borderId="34" xfId="0" applyFont="1" applyFill="1" applyBorder="1" applyAlignment="1" applyProtection="1">
      <alignment vertical="center"/>
      <protection locked="0"/>
    </xf>
    <xf numFmtId="49" fontId="4" fillId="5" borderId="26" xfId="0" applyNumberFormat="1" applyFont="1" applyFill="1" applyBorder="1" applyAlignment="1" applyProtection="1">
      <alignment vertical="center" wrapText="1"/>
    </xf>
    <xf numFmtId="164" fontId="2" fillId="5" borderId="63" xfId="0" applyFont="1" applyFill="1" applyBorder="1" applyAlignment="1">
      <alignment horizontal="right" vertical="center"/>
    </xf>
    <xf numFmtId="164" fontId="4" fillId="5" borderId="48" xfId="0" applyFont="1" applyFill="1" applyBorder="1" applyAlignment="1" applyProtection="1">
      <alignment horizontal="right" vertical="center" wrapText="1"/>
    </xf>
    <xf numFmtId="164" fontId="4" fillId="5" borderId="26" xfId="0" applyFont="1" applyFill="1" applyBorder="1" applyAlignment="1" applyProtection="1">
      <alignment horizontal="left" vertical="center"/>
    </xf>
    <xf numFmtId="164" fontId="1" fillId="5" borderId="17" xfId="0" applyFont="1" applyFill="1" applyBorder="1" applyProtection="1"/>
    <xf numFmtId="164" fontId="1" fillId="5" borderId="26" xfId="0" applyFont="1" applyFill="1" applyBorder="1" applyProtection="1"/>
    <xf numFmtId="164" fontId="1" fillId="5" borderId="26" xfId="0" applyFont="1" applyFill="1" applyBorder="1" applyAlignment="1" applyProtection="1">
      <alignment horizontal="left" wrapText="1"/>
    </xf>
    <xf numFmtId="164" fontId="5" fillId="0" borderId="49" xfId="0" applyFont="1" applyFill="1" applyBorder="1" applyAlignment="1" applyProtection="1">
      <alignment horizontal="center" vertical="center" wrapText="1"/>
      <protection locked="0"/>
    </xf>
    <xf numFmtId="164" fontId="4" fillId="5" borderId="17" xfId="0" applyFont="1" applyFill="1" applyBorder="1" applyAlignment="1" applyProtection="1">
      <alignment horizontal="left" vertical="center"/>
      <protection locked="0"/>
    </xf>
    <xf numFmtId="164" fontId="4" fillId="5" borderId="1" xfId="0" applyFont="1" applyFill="1" applyBorder="1" applyAlignment="1" applyProtection="1">
      <alignment vertical="center" wrapText="1"/>
      <protection locked="0"/>
    </xf>
    <xf numFmtId="49" fontId="5" fillId="0" borderId="6" xfId="0" applyNumberFormat="1" applyFont="1" applyFill="1" applyBorder="1" applyAlignment="1" applyProtection="1">
      <alignment horizontal="center" vertical="center"/>
      <protection locked="0"/>
    </xf>
    <xf numFmtId="164" fontId="2" fillId="5" borderId="19" xfId="0" applyFont="1" applyFill="1" applyBorder="1" applyAlignment="1" applyProtection="1">
      <alignment horizontal="center" vertical="center"/>
    </xf>
    <xf numFmtId="164" fontId="5" fillId="5" borderId="48" xfId="0" applyFont="1" applyFill="1" applyBorder="1" applyAlignment="1" applyProtection="1">
      <alignment horizontal="left" vertical="center" wrapText="1"/>
    </xf>
    <xf numFmtId="164" fontId="4" fillId="5" borderId="48" xfId="0" applyFont="1" applyFill="1" applyBorder="1" applyAlignment="1" applyProtection="1">
      <alignment horizontal="left" vertical="center" wrapText="1"/>
    </xf>
    <xf numFmtId="164" fontId="5" fillId="5" borderId="14" xfId="0" applyFont="1" applyFill="1" applyBorder="1" applyAlignment="1">
      <alignment horizontal="center" vertical="center" wrapText="1"/>
    </xf>
    <xf numFmtId="164" fontId="5" fillId="5" borderId="13" xfId="0" applyFont="1" applyFill="1" applyBorder="1" applyAlignment="1">
      <alignment horizontal="center" vertical="center" wrapText="1"/>
    </xf>
    <xf numFmtId="164" fontId="5" fillId="5" borderId="36" xfId="0" applyFont="1" applyFill="1" applyBorder="1" applyAlignment="1">
      <alignment horizontal="center" vertical="center" wrapText="1"/>
    </xf>
    <xf numFmtId="164" fontId="4" fillId="5" borderId="26" xfId="0" applyFont="1" applyFill="1" applyBorder="1" applyAlignment="1" applyProtection="1">
      <alignment horizontal="left" vertical="center" wrapText="1"/>
    </xf>
    <xf numFmtId="164" fontId="0" fillId="0" borderId="0" xfId="0" applyAlignment="1">
      <alignment wrapText="1"/>
    </xf>
    <xf numFmtId="164" fontId="0" fillId="0" borderId="0" xfId="0" applyBorder="1" applyAlignment="1">
      <alignment vertical="center"/>
    </xf>
    <xf numFmtId="164" fontId="4" fillId="5" borderId="84" xfId="0" applyFont="1" applyFill="1" applyBorder="1" applyAlignment="1" applyProtection="1">
      <alignment vertical="center"/>
    </xf>
    <xf numFmtId="164" fontId="4" fillId="5" borderId="85" xfId="0" applyFont="1" applyFill="1" applyBorder="1" applyAlignment="1" applyProtection="1">
      <alignment vertical="center"/>
    </xf>
    <xf numFmtId="164" fontId="4" fillId="5" borderId="86" xfId="0" applyFont="1" applyFill="1" applyBorder="1" applyAlignment="1" applyProtection="1">
      <alignment vertical="center"/>
    </xf>
    <xf numFmtId="164" fontId="5" fillId="5" borderId="87" xfId="0" applyFont="1" applyFill="1" applyBorder="1" applyAlignment="1" applyProtection="1">
      <alignment vertical="center"/>
    </xf>
    <xf numFmtId="164" fontId="5" fillId="5" borderId="88" xfId="0" applyFont="1" applyFill="1" applyBorder="1" applyAlignment="1" applyProtection="1">
      <alignment vertical="center"/>
    </xf>
    <xf numFmtId="164" fontId="5" fillId="5" borderId="89" xfId="0" applyFont="1" applyFill="1" applyBorder="1" applyAlignment="1" applyProtection="1">
      <alignment vertical="center"/>
    </xf>
    <xf numFmtId="164" fontId="0" fillId="0" borderId="0" xfId="0" applyAlignment="1">
      <alignment horizontal="center" vertical="top"/>
    </xf>
    <xf numFmtId="164" fontId="4" fillId="5" borderId="27" xfId="0" applyFont="1" applyFill="1" applyBorder="1" applyAlignment="1" applyProtection="1">
      <alignment horizontal="left" vertical="center"/>
    </xf>
    <xf numFmtId="164" fontId="16" fillId="5" borderId="26" xfId="0" applyFont="1" applyFill="1" applyBorder="1" applyAlignment="1" applyProtection="1">
      <alignment horizontal="center" vertical="center" wrapText="1"/>
    </xf>
    <xf numFmtId="164" fontId="0" fillId="0" borderId="0" xfId="0" applyAlignment="1">
      <alignment horizontal="center"/>
    </xf>
    <xf numFmtId="164" fontId="18" fillId="0" borderId="0" xfId="0" applyFont="1"/>
    <xf numFmtId="164" fontId="0" fillId="0" borderId="0" xfId="0" applyAlignment="1">
      <alignment vertical="center"/>
    </xf>
    <xf numFmtId="164" fontId="17" fillId="0" borderId="0" xfId="0" applyFont="1" applyAlignment="1">
      <alignment horizontal="center"/>
    </xf>
    <xf numFmtId="164" fontId="0" fillId="0" borderId="0" xfId="0" applyAlignment="1">
      <alignment horizontal="right"/>
    </xf>
    <xf numFmtId="164" fontId="0" fillId="0" borderId="25" xfId="0" applyBorder="1" applyAlignment="1">
      <alignment horizontal="center" vertical="center" wrapText="1"/>
    </xf>
    <xf numFmtId="164" fontId="18" fillId="0" borderId="15" xfId="0" applyFont="1" applyBorder="1" applyAlignment="1">
      <alignment horizontal="left" vertical="center" wrapText="1"/>
    </xf>
    <xf numFmtId="164" fontId="0" fillId="0" borderId="24" xfId="0" applyBorder="1" applyAlignment="1">
      <alignment horizontal="left" vertical="center" wrapText="1"/>
    </xf>
    <xf numFmtId="164" fontId="18" fillId="0" borderId="14" xfId="0" applyFont="1" applyBorder="1" applyAlignment="1">
      <alignment horizontal="left" vertical="center" wrapText="1"/>
    </xf>
    <xf numFmtId="164" fontId="0" fillId="0" borderId="24" xfId="0" applyBorder="1" applyAlignment="1">
      <alignment horizontal="center" vertical="center" wrapText="1"/>
    </xf>
    <xf numFmtId="164" fontId="0" fillId="0" borderId="23" xfId="0" applyBorder="1" applyAlignment="1">
      <alignment horizontal="left" vertical="center" wrapText="1"/>
    </xf>
    <xf numFmtId="164" fontId="18" fillId="0" borderId="13" xfId="0" applyFont="1" applyBorder="1" applyAlignment="1">
      <alignment horizontal="left" vertical="center" wrapText="1"/>
    </xf>
    <xf numFmtId="164" fontId="20" fillId="0" borderId="24" xfId="0" applyFont="1" applyBorder="1" applyAlignment="1">
      <alignment horizontal="left" vertical="center" wrapText="1"/>
    </xf>
    <xf numFmtId="164" fontId="0" fillId="0" borderId="91" xfId="0" applyBorder="1" applyAlignment="1">
      <alignment horizontal="center" vertical="center" wrapText="1"/>
    </xf>
    <xf numFmtId="164" fontId="18" fillId="0" borderId="72" xfId="0" applyFont="1" applyBorder="1" applyAlignment="1">
      <alignment horizontal="left" vertical="center" wrapText="1"/>
    </xf>
    <xf numFmtId="164" fontId="17" fillId="3" borderId="12" xfId="0" applyFont="1" applyFill="1" applyBorder="1" applyAlignment="1">
      <alignment horizontal="center"/>
    </xf>
    <xf numFmtId="164" fontId="17" fillId="3" borderId="58" xfId="0" applyFont="1" applyFill="1" applyBorder="1" applyAlignment="1">
      <alignment horizontal="center"/>
    </xf>
    <xf numFmtId="164" fontId="17" fillId="0" borderId="92" xfId="0" applyFont="1" applyBorder="1" applyAlignment="1">
      <alignment horizontal="left" vertical="center"/>
    </xf>
    <xf numFmtId="164" fontId="17" fillId="0" borderId="5" xfId="0" applyFont="1" applyBorder="1" applyAlignment="1">
      <alignment horizontal="left" vertical="center"/>
    </xf>
    <xf numFmtId="164" fontId="17" fillId="0" borderId="6" xfId="0" applyFont="1" applyBorder="1" applyAlignment="1">
      <alignment horizontal="left" vertical="center"/>
    </xf>
    <xf numFmtId="164" fontId="17" fillId="0" borderId="63" xfId="0" applyFont="1" applyFill="1" applyBorder="1" applyAlignment="1">
      <alignment horizontal="left" vertical="center"/>
    </xf>
    <xf numFmtId="164" fontId="0" fillId="0" borderId="63" xfId="0" applyBorder="1" applyAlignment="1">
      <alignment horizontal="left" vertical="center"/>
    </xf>
    <xf numFmtId="164" fontId="0" fillId="0" borderId="12" xfId="0" applyBorder="1" applyAlignment="1">
      <alignment horizontal="left" vertical="center"/>
    </xf>
    <xf numFmtId="164" fontId="0" fillId="0" borderId="0" xfId="0" applyAlignment="1">
      <alignment horizontal="left" vertical="center"/>
    </xf>
    <xf numFmtId="9" fontId="4" fillId="3" borderId="61" xfId="0" applyNumberFormat="1" applyFont="1" applyFill="1" applyBorder="1" applyAlignment="1">
      <alignment vertical="center" wrapText="1"/>
    </xf>
    <xf numFmtId="164" fontId="17" fillId="0" borderId="6" xfId="0" applyFont="1" applyBorder="1" applyAlignment="1">
      <alignment vertical="center"/>
    </xf>
    <xf numFmtId="164" fontId="17" fillId="6" borderId="58" xfId="0" applyFont="1" applyFill="1" applyBorder="1" applyAlignment="1">
      <alignment horizontal="left" vertical="center"/>
    </xf>
    <xf numFmtId="164" fontId="17" fillId="6" borderId="16" xfId="0" applyFont="1" applyFill="1" applyBorder="1" applyAlignment="1">
      <alignment horizontal="left"/>
    </xf>
    <xf numFmtId="164" fontId="17" fillId="6" borderId="16" xfId="0" applyFont="1" applyFill="1" applyBorder="1" applyAlignment="1">
      <alignment horizontal="right"/>
    </xf>
    <xf numFmtId="164" fontId="17" fillId="6" borderId="16" xfId="0" applyFont="1" applyFill="1" applyBorder="1"/>
    <xf numFmtId="9" fontId="17" fillId="6" borderId="16" xfId="0" applyNumberFormat="1" applyFont="1" applyFill="1" applyBorder="1"/>
    <xf numFmtId="164" fontId="17" fillId="6" borderId="16" xfId="0" applyFont="1" applyFill="1" applyBorder="1" applyAlignment="1">
      <alignment horizontal="center"/>
    </xf>
    <xf numFmtId="164" fontId="0" fillId="6" borderId="16" xfId="0" applyFill="1" applyBorder="1" applyAlignment="1">
      <alignment vertical="center"/>
    </xf>
    <xf numFmtId="164" fontId="18" fillId="6" borderId="16" xfId="0" applyFont="1" applyFill="1" applyBorder="1"/>
    <xf numFmtId="164" fontId="0" fillId="6" borderId="18" xfId="0" applyFill="1" applyBorder="1" applyAlignment="1">
      <alignment horizontal="center"/>
    </xf>
    <xf numFmtId="164" fontId="17" fillId="6" borderId="27" xfId="0" applyFont="1" applyFill="1" applyBorder="1" applyAlignment="1">
      <alignment horizontal="left" vertical="center"/>
    </xf>
    <xf numFmtId="164" fontId="17" fillId="6" borderId="27" xfId="0" applyFont="1" applyFill="1" applyBorder="1" applyAlignment="1">
      <alignment horizontal="right" vertical="center"/>
    </xf>
    <xf numFmtId="164" fontId="17" fillId="6" borderId="26" xfId="0" applyFont="1" applyFill="1" applyBorder="1" applyAlignment="1">
      <alignment vertical="center"/>
    </xf>
    <xf numFmtId="9" fontId="17" fillId="6" borderId="26" xfId="0" applyNumberFormat="1" applyFont="1" applyFill="1" applyBorder="1" applyAlignment="1">
      <alignment vertical="center"/>
    </xf>
    <xf numFmtId="164" fontId="17" fillId="6" borderId="26" xfId="0" applyFont="1" applyFill="1" applyBorder="1" applyAlignment="1">
      <alignment horizontal="center" vertical="center"/>
    </xf>
    <xf numFmtId="164" fontId="19" fillId="6" borderId="26" xfId="0" applyFont="1" applyFill="1" applyBorder="1"/>
    <xf numFmtId="164" fontId="17" fillId="6" borderId="17" xfId="0" applyFont="1" applyFill="1" applyBorder="1" applyAlignment="1">
      <alignment horizontal="center"/>
    </xf>
    <xf numFmtId="164" fontId="17" fillId="6" borderId="26" xfId="0" applyFont="1" applyFill="1" applyBorder="1" applyAlignment="1">
      <alignment horizontal="right" vertical="center"/>
    </xf>
    <xf numFmtId="164" fontId="17" fillId="6" borderId="26" xfId="0" applyFont="1" applyFill="1" applyBorder="1" applyAlignment="1">
      <alignment horizontal="center"/>
    </xf>
    <xf numFmtId="164" fontId="0" fillId="5" borderId="4" xfId="0" applyFont="1" applyFill="1" applyBorder="1" applyAlignment="1">
      <alignment horizontal="left" vertical="center"/>
    </xf>
    <xf numFmtId="164" fontId="0" fillId="5" borderId="6" xfId="0" applyFill="1" applyBorder="1" applyAlignment="1">
      <alignment horizontal="left" vertical="center"/>
    </xf>
    <xf numFmtId="164" fontId="0" fillId="5" borderId="6" xfId="0" applyFill="1" applyBorder="1" applyAlignment="1">
      <alignment horizontal="left" vertical="center" wrapText="1"/>
    </xf>
    <xf numFmtId="164" fontId="0" fillId="5" borderId="24" xfId="0" applyFill="1" applyBorder="1" applyAlignment="1">
      <alignment horizontal="center" vertical="center" wrapText="1"/>
    </xf>
    <xf numFmtId="164" fontId="0" fillId="5" borderId="24" xfId="0" applyFill="1" applyBorder="1" applyAlignment="1">
      <alignment horizontal="center" wrapText="1"/>
    </xf>
    <xf numFmtId="164" fontId="0" fillId="5" borderId="81" xfId="0" applyFill="1" applyBorder="1" applyAlignment="1">
      <alignment horizontal="left" vertical="center"/>
    </xf>
    <xf numFmtId="164" fontId="0" fillId="5" borderId="81" xfId="0" applyFill="1" applyBorder="1" applyAlignment="1">
      <alignment horizontal="left" vertical="center" wrapText="1"/>
    </xf>
    <xf numFmtId="164" fontId="0" fillId="5" borderId="71" xfId="0" applyFill="1" applyBorder="1" applyAlignment="1">
      <alignment horizontal="center" wrapText="1"/>
    </xf>
    <xf numFmtId="164" fontId="17" fillId="5" borderId="5" xfId="0" applyFont="1" applyFill="1" applyBorder="1" applyAlignment="1">
      <alignment horizontal="left" vertical="center"/>
    </xf>
    <xf numFmtId="164" fontId="17" fillId="5" borderId="6" xfId="0" applyFont="1" applyFill="1" applyBorder="1" applyAlignment="1">
      <alignment horizontal="center" vertical="center"/>
    </xf>
    <xf numFmtId="164" fontId="0" fillId="5" borderId="6" xfId="0" applyFill="1" applyBorder="1" applyAlignment="1">
      <alignment vertical="center"/>
    </xf>
    <xf numFmtId="164" fontId="0" fillId="5" borderId="24" xfId="0" applyFill="1" applyBorder="1" applyAlignment="1">
      <alignment vertical="center" wrapText="1"/>
    </xf>
    <xf numFmtId="164" fontId="0" fillId="5" borderId="24" xfId="0" applyFill="1" applyBorder="1" applyAlignment="1">
      <alignment horizontal="left" vertical="center" wrapText="1"/>
    </xf>
    <xf numFmtId="164" fontId="0" fillId="5" borderId="25" xfId="0" applyFill="1" applyBorder="1" applyAlignment="1">
      <alignment horizontal="center" wrapText="1"/>
    </xf>
    <xf numFmtId="164" fontId="18" fillId="4" borderId="14" xfId="0" applyFont="1" applyFill="1" applyBorder="1" applyAlignment="1" applyProtection="1">
      <alignment horizontal="center" wrapText="1"/>
      <protection locked="0"/>
    </xf>
    <xf numFmtId="164" fontId="18" fillId="4" borderId="75" xfId="0" applyFont="1" applyFill="1" applyBorder="1" applyAlignment="1" applyProtection="1">
      <alignment horizontal="center" wrapText="1"/>
      <protection locked="0"/>
    </xf>
    <xf numFmtId="164" fontId="18" fillId="4" borderId="6" xfId="0" applyFont="1" applyFill="1" applyBorder="1" applyAlignment="1" applyProtection="1">
      <alignment wrapText="1"/>
      <protection locked="0"/>
    </xf>
    <xf numFmtId="164" fontId="0" fillId="0" borderId="5" xfId="0" applyBorder="1" applyAlignment="1">
      <alignment horizontal="left" vertical="center"/>
    </xf>
    <xf numFmtId="164" fontId="5" fillId="5" borderId="3" xfId="0" applyFont="1" applyFill="1" applyBorder="1" applyAlignment="1" applyProtection="1">
      <alignment vertical="center" wrapText="1"/>
    </xf>
    <xf numFmtId="164" fontId="5" fillId="5" borderId="5" xfId="0" applyFont="1" applyFill="1" applyBorder="1" applyAlignment="1" applyProtection="1">
      <alignment vertical="center" wrapText="1"/>
    </xf>
    <xf numFmtId="164" fontId="5" fillId="5" borderId="7" xfId="0" applyFont="1" applyFill="1" applyBorder="1" applyAlignment="1" applyProtection="1">
      <alignment vertical="center" wrapText="1"/>
    </xf>
    <xf numFmtId="164" fontId="20" fillId="0" borderId="47" xfId="0" applyFont="1" applyBorder="1" applyAlignment="1">
      <alignment horizontal="left" vertical="center" wrapText="1"/>
    </xf>
    <xf numFmtId="164" fontId="17" fillId="0" borderId="14" xfId="0" applyFont="1" applyBorder="1" applyAlignment="1">
      <alignment horizontal="center" vertical="center"/>
    </xf>
    <xf numFmtId="164" fontId="17" fillId="0" borderId="13" xfId="0" applyFont="1" applyBorder="1" applyAlignment="1">
      <alignment horizontal="center" vertical="center"/>
    </xf>
    <xf numFmtId="164" fontId="17" fillId="0" borderId="15" xfId="0" applyFont="1" applyBorder="1" applyAlignment="1">
      <alignment horizontal="center" vertical="center"/>
    </xf>
    <xf numFmtId="164" fontId="0" fillId="5" borderId="47" xfId="0" applyFill="1" applyBorder="1" applyAlignment="1">
      <alignment horizontal="left" vertical="center" wrapText="1"/>
    </xf>
    <xf numFmtId="164" fontId="0" fillId="5" borderId="77" xfId="0" applyFill="1" applyBorder="1" applyAlignment="1">
      <alignment horizontal="left" vertical="center" wrapText="1"/>
    </xf>
    <xf numFmtId="164" fontId="0" fillId="5" borderId="55" xfId="0" applyFill="1" applyBorder="1" applyAlignment="1">
      <alignment horizontal="left" vertical="center" wrapText="1"/>
    </xf>
    <xf numFmtId="164" fontId="0" fillId="0" borderId="46" xfId="0" applyBorder="1" applyAlignment="1">
      <alignment horizontal="left" vertical="center" wrapText="1"/>
    </xf>
    <xf numFmtId="164" fontId="0" fillId="0" borderId="47" xfId="0" applyBorder="1" applyAlignment="1">
      <alignment horizontal="left" vertical="center" wrapText="1"/>
    </xf>
    <xf numFmtId="164" fontId="0" fillId="0" borderId="55" xfId="0" applyBorder="1" applyAlignment="1">
      <alignment horizontal="left" vertical="center" wrapText="1"/>
    </xf>
    <xf numFmtId="164" fontId="20" fillId="5" borderId="0" xfId="0" applyFont="1" applyFill="1" applyBorder="1" applyAlignment="1">
      <alignment horizontal="center" vertical="center" wrapText="1"/>
    </xf>
    <xf numFmtId="164" fontId="20" fillId="5" borderId="74" xfId="0" applyFont="1" applyFill="1" applyBorder="1" applyAlignment="1">
      <alignment horizontal="center" vertical="center" wrapText="1"/>
    </xf>
    <xf numFmtId="164" fontId="0" fillId="0" borderId="74" xfId="0" applyFont="1" applyBorder="1" applyAlignment="1">
      <alignment horizontal="left" vertical="center" wrapText="1"/>
    </xf>
    <xf numFmtId="164" fontId="0" fillId="0" borderId="73" xfId="0" applyFont="1" applyBorder="1" applyAlignment="1">
      <alignment horizontal="left" vertical="center" wrapText="1"/>
    </xf>
    <xf numFmtId="164" fontId="0" fillId="0" borderId="74" xfId="0" applyFont="1" applyBorder="1" applyAlignment="1">
      <alignment horizontal="center" vertical="center" wrapText="1"/>
    </xf>
    <xf numFmtId="1" fontId="0" fillId="0" borderId="74" xfId="0" applyNumberFormat="1" applyFont="1" applyBorder="1" applyAlignment="1">
      <alignment horizontal="center" vertical="center" wrapText="1"/>
    </xf>
    <xf numFmtId="164" fontId="17" fillId="0" borderId="64" xfId="0" applyFont="1" applyBorder="1" applyAlignment="1">
      <alignment horizontal="center" vertical="center" wrapText="1"/>
    </xf>
    <xf numFmtId="164" fontId="17" fillId="7" borderId="50" xfId="0" applyFont="1" applyFill="1" applyBorder="1" applyAlignment="1">
      <alignment horizontal="center" vertical="top"/>
    </xf>
    <xf numFmtId="164" fontId="17" fillId="7" borderId="93" xfId="0" applyFont="1" applyFill="1" applyBorder="1" applyAlignment="1">
      <alignment horizontal="center" vertical="top"/>
    </xf>
    <xf numFmtId="164" fontId="17" fillId="7" borderId="6" xfId="0" applyFont="1" applyFill="1" applyBorder="1" applyAlignment="1">
      <alignment horizontal="center" vertical="center"/>
    </xf>
    <xf numFmtId="164" fontId="17" fillId="7" borderId="45" xfId="0" applyFont="1" applyFill="1" applyBorder="1" applyAlignment="1">
      <alignment horizontal="center" vertical="top"/>
    </xf>
    <xf numFmtId="164" fontId="17" fillId="7" borderId="6" xfId="0" applyFont="1" applyFill="1" applyBorder="1" applyAlignment="1">
      <alignment horizontal="center" vertical="top"/>
    </xf>
    <xf numFmtId="164" fontId="17" fillId="7" borderId="81" xfId="0" applyFont="1" applyFill="1" applyBorder="1" applyAlignment="1">
      <alignment horizontal="center" vertical="top"/>
    </xf>
    <xf numFmtId="164" fontId="17" fillId="7" borderId="26" xfId="0" applyFont="1" applyFill="1" applyBorder="1" applyAlignment="1">
      <alignment horizontal="center" vertical="center"/>
    </xf>
    <xf numFmtId="164" fontId="17" fillId="7" borderId="34" xfId="0" applyFont="1" applyFill="1" applyBorder="1" applyAlignment="1">
      <alignment horizontal="center" vertical="center"/>
    </xf>
    <xf numFmtId="164" fontId="17" fillId="7" borderId="64" xfId="0" applyFont="1" applyFill="1" applyBorder="1" applyAlignment="1">
      <alignment horizontal="center" vertical="top"/>
    </xf>
    <xf numFmtId="2" fontId="17" fillId="7" borderId="6" xfId="0" applyNumberFormat="1" applyFont="1" applyFill="1" applyBorder="1" applyAlignment="1">
      <alignment horizontal="center" vertical="top"/>
    </xf>
    <xf numFmtId="1" fontId="23" fillId="7" borderId="72" xfId="0" applyNumberFormat="1" applyFont="1" applyFill="1" applyBorder="1" applyAlignment="1">
      <alignment horizontal="center" vertical="center"/>
    </xf>
    <xf numFmtId="164" fontId="17" fillId="7" borderId="72" xfId="0" applyFont="1" applyFill="1" applyBorder="1" applyAlignment="1">
      <alignment horizontal="center" vertical="center"/>
    </xf>
    <xf numFmtId="1" fontId="17" fillId="7" borderId="72" xfId="0" applyNumberFormat="1" applyFont="1" applyFill="1" applyBorder="1" applyAlignment="1">
      <alignment horizontal="center" vertical="center"/>
    </xf>
    <xf numFmtId="164" fontId="17" fillId="7" borderId="14" xfId="0" applyFont="1" applyFill="1" applyBorder="1" applyAlignment="1">
      <alignment horizontal="center" vertical="center"/>
    </xf>
    <xf numFmtId="164" fontId="17" fillId="7" borderId="0" xfId="0" applyFont="1" applyFill="1" applyBorder="1" applyAlignment="1">
      <alignment horizontal="center"/>
    </xf>
    <xf numFmtId="164" fontId="17" fillId="7" borderId="6" xfId="0" applyFont="1" applyFill="1" applyBorder="1" applyAlignment="1">
      <alignment horizontal="center"/>
    </xf>
    <xf numFmtId="164" fontId="17" fillId="7" borderId="15" xfId="0" applyFont="1" applyFill="1" applyBorder="1" applyAlignment="1">
      <alignment horizontal="center" vertical="center"/>
    </xf>
    <xf numFmtId="164" fontId="17" fillId="7" borderId="8" xfId="0" applyFont="1" applyFill="1" applyBorder="1" applyAlignment="1">
      <alignment horizontal="center" vertical="center"/>
    </xf>
    <xf numFmtId="164" fontId="0" fillId="0" borderId="6" xfId="0" applyFont="1" applyBorder="1" applyAlignment="1">
      <alignment horizontal="center" vertical="center"/>
    </xf>
    <xf numFmtId="164" fontId="0" fillId="0" borderId="30" xfId="0" applyFont="1" applyBorder="1" applyAlignment="1">
      <alignment horizontal="center" vertical="center"/>
    </xf>
    <xf numFmtId="164" fontId="0" fillId="8" borderId="0" xfId="0" applyFill="1" applyAlignment="1">
      <alignment horizontal="center" vertical="top"/>
    </xf>
    <xf numFmtId="164" fontId="0" fillId="8" borderId="0" xfId="0" applyFill="1"/>
    <xf numFmtId="164" fontId="17" fillId="0" borderId="0" xfId="0" applyFont="1"/>
    <xf numFmtId="164" fontId="0" fillId="0" borderId="0" xfId="0" applyAlignment="1"/>
    <xf numFmtId="164" fontId="17" fillId="0" borderId="0" xfId="0" applyFont="1" applyAlignment="1">
      <alignment horizontal="center" vertical="top"/>
    </xf>
    <xf numFmtId="164" fontId="17" fillId="0" borderId="0" xfId="0" applyFont="1" applyAlignment="1"/>
    <xf numFmtId="164" fontId="1" fillId="9" borderId="0" xfId="0" applyFont="1" applyFill="1"/>
    <xf numFmtId="164" fontId="2" fillId="9" borderId="0" xfId="0" applyFont="1" applyFill="1"/>
    <xf numFmtId="164" fontId="2" fillId="9" borderId="0" xfId="0" applyFont="1" applyFill="1" applyAlignment="1">
      <alignment vertical="center" wrapText="1"/>
    </xf>
    <xf numFmtId="164" fontId="1" fillId="9" borderId="0" xfId="0" applyFont="1" applyFill="1" applyAlignment="1">
      <alignment vertical="center" wrapText="1"/>
    </xf>
    <xf numFmtId="164" fontId="1" fillId="9" borderId="0" xfId="0" applyFont="1" applyFill="1" applyBorder="1" applyAlignment="1" applyProtection="1">
      <alignment vertical="center"/>
    </xf>
    <xf numFmtId="164" fontId="5" fillId="9" borderId="0" xfId="0" applyFont="1" applyFill="1" applyBorder="1" applyAlignment="1" applyProtection="1">
      <alignment vertical="center"/>
    </xf>
    <xf numFmtId="164" fontId="1" fillId="9" borderId="0" xfId="0" applyFont="1" applyFill="1" applyProtection="1"/>
    <xf numFmtId="164" fontId="1" fillId="9" borderId="0" xfId="0" applyFont="1" applyFill="1" applyAlignment="1">
      <alignment vertical="center"/>
    </xf>
    <xf numFmtId="164" fontId="5" fillId="9" borderId="0" xfId="0" applyFont="1" applyFill="1"/>
    <xf numFmtId="164" fontId="5" fillId="9" borderId="0" xfId="0" applyFont="1" applyFill="1" applyAlignment="1">
      <alignment horizontal="left" wrapText="1"/>
    </xf>
    <xf numFmtId="164" fontId="1" fillId="9" borderId="0" xfId="0" applyFont="1" applyFill="1" applyAlignment="1">
      <alignment horizontal="left" wrapText="1"/>
    </xf>
    <xf numFmtId="164" fontId="5" fillId="9" borderId="0" xfId="0" applyFont="1" applyFill="1" applyAlignment="1">
      <alignment vertical="center"/>
    </xf>
    <xf numFmtId="164" fontId="2" fillId="0" borderId="19" xfId="0" applyFont="1" applyFill="1" applyBorder="1" applyProtection="1">
      <protection locked="0"/>
    </xf>
    <xf numFmtId="164" fontId="2" fillId="0" borderId="0" xfId="0" applyFont="1" applyFill="1" applyBorder="1" applyProtection="1">
      <protection locked="0"/>
    </xf>
    <xf numFmtId="164" fontId="2" fillId="0" borderId="20" xfId="0" applyFont="1" applyFill="1" applyBorder="1" applyProtection="1">
      <protection locked="0"/>
    </xf>
    <xf numFmtId="164" fontId="5" fillId="0" borderId="14" xfId="0" applyNumberFormat="1" applyFont="1" applyFill="1" applyBorder="1" applyAlignment="1" applyProtection="1">
      <alignment horizontal="left" vertical="center" wrapText="1"/>
      <protection locked="0"/>
    </xf>
    <xf numFmtId="164" fontId="5" fillId="0" borderId="0" xfId="0" applyFont="1" applyAlignment="1" applyProtection="1">
      <alignment vertical="center"/>
      <protection locked="0"/>
    </xf>
    <xf numFmtId="164" fontId="5" fillId="0" borderId="75" xfId="0" applyNumberFormat="1" applyFont="1" applyFill="1" applyBorder="1" applyAlignment="1" applyProtection="1">
      <alignment horizontal="center" vertical="center"/>
      <protection locked="0"/>
    </xf>
    <xf numFmtId="164" fontId="5" fillId="0" borderId="77" xfId="0" applyNumberFormat="1" applyFont="1" applyFill="1" applyBorder="1" applyAlignment="1" applyProtection="1">
      <alignment horizontal="center" vertical="center"/>
      <protection locked="0"/>
    </xf>
    <xf numFmtId="164" fontId="1" fillId="0" borderId="25" xfId="0" applyFont="1" applyFill="1" applyBorder="1" applyAlignment="1" applyProtection="1">
      <alignment vertical="center" wrapText="1"/>
      <protection locked="0"/>
    </xf>
    <xf numFmtId="0" fontId="5" fillId="0" borderId="34" xfId="0" applyNumberFormat="1" applyFont="1" applyFill="1" applyBorder="1" applyAlignment="1" applyProtection="1">
      <alignment horizontal="left" vertical="top" wrapText="1"/>
      <protection locked="0"/>
    </xf>
    <xf numFmtId="1" fontId="5" fillId="0" borderId="19" xfId="0" applyNumberFormat="1" applyFont="1" applyFill="1" applyBorder="1" applyAlignment="1" applyProtection="1">
      <alignment horizontal="center" vertical="center" wrapText="1"/>
      <protection locked="0"/>
    </xf>
    <xf numFmtId="1" fontId="5" fillId="0" borderId="5" xfId="0" applyNumberFormat="1" applyFont="1" applyFill="1" applyBorder="1" applyAlignment="1" applyProtection="1">
      <alignment horizontal="center" vertical="center" wrapText="1"/>
      <protection locked="0"/>
    </xf>
    <xf numFmtId="1" fontId="5" fillId="0" borderId="7" xfId="0" applyNumberFormat="1"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wrapText="1"/>
      <protection locked="0"/>
    </xf>
    <xf numFmtId="166" fontId="5" fillId="0" borderId="3" xfId="0" applyNumberFormat="1" applyFont="1" applyFill="1" applyBorder="1" applyAlignment="1" applyProtection="1">
      <alignment horizontal="center" vertical="center" wrapText="1"/>
      <protection locked="0"/>
    </xf>
    <xf numFmtId="166" fontId="5" fillId="0" borderId="5" xfId="0" applyNumberFormat="1" applyFont="1" applyFill="1" applyBorder="1" applyAlignment="1" applyProtection="1">
      <alignment horizontal="center" vertical="center" wrapText="1"/>
      <protection locked="0"/>
    </xf>
    <xf numFmtId="166" fontId="2" fillId="5" borderId="63" xfId="0" applyNumberFormat="1" applyFont="1" applyFill="1" applyBorder="1" applyAlignment="1" applyProtection="1">
      <alignment vertical="center"/>
    </xf>
    <xf numFmtId="166" fontId="2" fillId="5" borderId="63" xfId="0" applyNumberFormat="1" applyFont="1" applyFill="1" applyBorder="1" applyAlignment="1" applyProtection="1">
      <alignment horizontal="left" vertical="center"/>
    </xf>
    <xf numFmtId="166" fontId="1" fillId="5" borderId="63" xfId="0" applyNumberFormat="1" applyFont="1" applyFill="1" applyBorder="1" applyAlignment="1" applyProtection="1">
      <alignment vertical="center" wrapText="1"/>
    </xf>
    <xf numFmtId="166" fontId="1" fillId="5" borderId="63" xfId="0" applyNumberFormat="1" applyFont="1" applyFill="1" applyBorder="1" applyAlignment="1" applyProtection="1">
      <alignment vertical="center"/>
    </xf>
    <xf numFmtId="166" fontId="1" fillId="5" borderId="12" xfId="0" applyNumberFormat="1" applyFont="1" applyFill="1" applyBorder="1" applyAlignment="1" applyProtection="1">
      <alignment horizontal="center" vertical="center"/>
    </xf>
    <xf numFmtId="166" fontId="5" fillId="0" borderId="7" xfId="0" applyNumberFormat="1" applyFont="1" applyFill="1" applyBorder="1" applyAlignment="1" applyProtection="1">
      <alignment horizontal="center" vertical="center" wrapText="1"/>
      <protection locked="0"/>
    </xf>
    <xf numFmtId="1" fontId="5" fillId="0" borderId="4" xfId="0" applyNumberFormat="1" applyFont="1" applyBorder="1" applyAlignment="1" applyProtection="1">
      <alignment horizontal="center" vertical="center"/>
      <protection locked="0"/>
    </xf>
    <xf numFmtId="1" fontId="5" fillId="0" borderId="6" xfId="0" applyNumberFormat="1" applyFont="1" applyBorder="1" applyAlignment="1" applyProtection="1">
      <alignment horizontal="center" vertical="center"/>
      <protection locked="0"/>
    </xf>
    <xf numFmtId="0" fontId="2" fillId="5" borderId="63" xfId="0" applyNumberFormat="1" applyFont="1" applyFill="1" applyBorder="1" applyAlignment="1" applyProtection="1">
      <alignment horizontal="center" vertical="center"/>
    </xf>
    <xf numFmtId="0" fontId="4" fillId="5" borderId="26" xfId="0" applyNumberFormat="1" applyFont="1" applyFill="1" applyBorder="1" applyAlignment="1" applyProtection="1">
      <alignment vertical="center" wrapText="1"/>
    </xf>
    <xf numFmtId="0" fontId="5" fillId="4" borderId="40" xfId="0" applyNumberFormat="1" applyFont="1" applyFill="1" applyBorder="1" applyAlignment="1" applyProtection="1">
      <alignment horizontal="center" vertical="center"/>
      <protection locked="0"/>
    </xf>
    <xf numFmtId="0" fontId="4" fillId="5" borderId="1" xfId="0" applyNumberFormat="1" applyFont="1" applyFill="1" applyBorder="1" applyAlignment="1" applyProtection="1">
      <alignment horizontal="center" vertical="center" wrapText="1"/>
    </xf>
    <xf numFmtId="166" fontId="2" fillId="3" borderId="59" xfId="0" applyNumberFormat="1" applyFont="1" applyFill="1" applyBorder="1" applyAlignment="1">
      <alignment horizontal="left" vertical="center"/>
    </xf>
    <xf numFmtId="166" fontId="2" fillId="5" borderId="65" xfId="0" applyNumberFormat="1" applyFont="1" applyFill="1" applyBorder="1" applyAlignment="1" applyProtection="1">
      <alignment horizontal="center" vertical="center"/>
    </xf>
    <xf numFmtId="166" fontId="1" fillId="5" borderId="19" xfId="0" applyNumberFormat="1" applyFont="1" applyFill="1" applyBorder="1" applyAlignment="1" applyProtection="1">
      <alignment vertical="center"/>
    </xf>
    <xf numFmtId="166" fontId="1" fillId="5" borderId="21" xfId="0" applyNumberFormat="1" applyFont="1" applyFill="1" applyBorder="1" applyAlignment="1" applyProtection="1">
      <alignment vertical="center"/>
    </xf>
    <xf numFmtId="166" fontId="2" fillId="5" borderId="63"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protection locked="0"/>
    </xf>
    <xf numFmtId="0" fontId="2" fillId="5" borderId="63" xfId="0" applyNumberFormat="1" applyFont="1" applyFill="1" applyBorder="1" applyAlignment="1">
      <alignment horizontal="center" vertical="center"/>
    </xf>
    <xf numFmtId="0" fontId="9" fillId="4" borderId="34" xfId="0" applyNumberFormat="1" applyFont="1" applyFill="1" applyBorder="1" applyAlignment="1" applyProtection="1">
      <alignment horizontal="center" vertical="center" wrapText="1"/>
    </xf>
    <xf numFmtId="0" fontId="5" fillId="5" borderId="26" xfId="0" applyNumberFormat="1" applyFont="1" applyFill="1" applyBorder="1" applyAlignment="1" applyProtection="1">
      <alignment vertical="center" wrapText="1"/>
    </xf>
    <xf numFmtId="166" fontId="1" fillId="5" borderId="33" xfId="0" applyNumberFormat="1" applyFont="1" applyFill="1" applyBorder="1" applyAlignment="1">
      <alignment horizontal="center" vertical="center"/>
    </xf>
    <xf numFmtId="166" fontId="1" fillId="5" borderId="3" xfId="0" applyNumberFormat="1" applyFont="1" applyFill="1" applyBorder="1" applyAlignment="1" applyProtection="1">
      <alignment horizontal="center" vertical="center"/>
    </xf>
    <xf numFmtId="1" fontId="2" fillId="3" borderId="12" xfId="0" applyNumberFormat="1" applyFont="1" applyFill="1" applyBorder="1" applyAlignment="1">
      <alignment horizontal="left" vertical="center"/>
    </xf>
    <xf numFmtId="164" fontId="4" fillId="5" borderId="19" xfId="0" applyFont="1" applyFill="1" applyBorder="1" applyAlignment="1" applyProtection="1">
      <alignment vertical="center"/>
    </xf>
    <xf numFmtId="164" fontId="5" fillId="5" borderId="0" xfId="0" applyFont="1" applyFill="1" applyBorder="1" applyAlignment="1" applyProtection="1">
      <alignment vertical="center" wrapText="1"/>
    </xf>
    <xf numFmtId="164" fontId="1" fillId="5" borderId="0" xfId="0" applyFont="1" applyFill="1" applyBorder="1" applyAlignment="1" applyProtection="1">
      <alignment vertical="center" wrapText="1"/>
    </xf>
    <xf numFmtId="164" fontId="1" fillId="5" borderId="20" xfId="0" applyFont="1" applyFill="1" applyBorder="1" applyAlignment="1" applyProtection="1">
      <alignment vertical="center" wrapText="1"/>
    </xf>
    <xf numFmtId="0" fontId="2" fillId="5" borderId="58" xfId="0" applyNumberFormat="1" applyFont="1" applyFill="1" applyBorder="1" applyAlignment="1" applyProtection="1">
      <alignment horizontal="center" vertical="center" wrapText="1"/>
    </xf>
    <xf numFmtId="0" fontId="1" fillId="5" borderId="63" xfId="0" applyNumberFormat="1" applyFont="1" applyFill="1" applyBorder="1" applyAlignment="1" applyProtection="1">
      <alignment horizontal="center" vertical="center" wrapText="1"/>
    </xf>
    <xf numFmtId="0" fontId="1" fillId="5" borderId="12" xfId="0" applyNumberFormat="1" applyFont="1" applyFill="1" applyBorder="1" applyAlignment="1" applyProtection="1">
      <alignment horizontal="center" vertical="center" wrapText="1"/>
    </xf>
    <xf numFmtId="0" fontId="5" fillId="0" borderId="75" xfId="0" applyNumberFormat="1" applyFont="1" applyFill="1" applyBorder="1" applyAlignment="1" applyProtection="1">
      <alignment horizontal="left" vertical="center" wrapText="1"/>
      <protection locked="0"/>
    </xf>
    <xf numFmtId="0" fontId="5" fillId="0" borderId="76" xfId="0" applyNumberFormat="1" applyFont="1" applyFill="1" applyBorder="1" applyAlignment="1" applyProtection="1">
      <alignment horizontal="left" vertical="center" wrapText="1"/>
      <protection locked="0"/>
    </xf>
    <xf numFmtId="0" fontId="5" fillId="0" borderId="77" xfId="0" applyNumberFormat="1" applyFont="1" applyFill="1" applyBorder="1" applyAlignment="1" applyProtection="1">
      <alignment horizontal="left" vertical="center" wrapText="1"/>
      <protection locked="0"/>
    </xf>
    <xf numFmtId="0" fontId="8" fillId="0" borderId="6" xfId="0" applyNumberFormat="1" applyFont="1" applyBorder="1" applyAlignment="1" applyProtection="1">
      <alignment horizontal="center" vertical="center" wrapText="1"/>
      <protection locked="0"/>
    </xf>
    <xf numFmtId="0" fontId="4" fillId="3" borderId="61" xfId="0" applyNumberFormat="1" applyFont="1" applyFill="1" applyBorder="1" applyAlignment="1">
      <alignment vertical="center"/>
    </xf>
    <xf numFmtId="0" fontId="5" fillId="5" borderId="16" xfId="0" applyNumberFormat="1" applyFont="1" applyFill="1" applyBorder="1" applyAlignment="1" applyProtection="1">
      <alignment horizontal="left" vertical="center"/>
    </xf>
    <xf numFmtId="0" fontId="1" fillId="9" borderId="0" xfId="0" applyNumberFormat="1" applyFont="1" applyFill="1"/>
    <xf numFmtId="0" fontId="5" fillId="9" borderId="0" xfId="0" applyNumberFormat="1" applyFont="1" applyFill="1"/>
    <xf numFmtId="0" fontId="1" fillId="0" borderId="0" xfId="0" applyNumberFormat="1" applyFont="1"/>
    <xf numFmtId="0" fontId="4" fillId="5" borderId="1" xfId="0" applyNumberFormat="1" applyFont="1" applyFill="1" applyBorder="1" applyAlignment="1" applyProtection="1">
      <alignment horizontal="center" vertical="center" wrapText="1"/>
    </xf>
    <xf numFmtId="164" fontId="2" fillId="5" borderId="1" xfId="0" applyFont="1" applyFill="1" applyBorder="1" applyAlignment="1" applyProtection="1">
      <alignment horizontal="center" vertical="center" wrapText="1"/>
    </xf>
    <xf numFmtId="0" fontId="21" fillId="5" borderId="0" xfId="3" applyFont="1" applyFill="1"/>
    <xf numFmtId="0" fontId="14" fillId="5" borderId="0" xfId="3" applyFill="1" applyAlignment="1">
      <alignment horizontal="left"/>
    </xf>
    <xf numFmtId="0" fontId="14" fillId="5" borderId="0" xfId="3" applyFill="1" applyAlignment="1">
      <alignment horizontal="right"/>
    </xf>
    <xf numFmtId="0" fontId="14" fillId="5" borderId="0" xfId="3" applyFill="1"/>
    <xf numFmtId="0" fontId="14" fillId="0" borderId="0" xfId="3" applyAlignment="1">
      <alignment wrapText="1"/>
    </xf>
    <xf numFmtId="0" fontId="14" fillId="0" borderId="0" xfId="3"/>
    <xf numFmtId="0" fontId="17" fillId="0" borderId="0" xfId="3" applyFont="1" applyAlignment="1">
      <alignment horizontal="center"/>
    </xf>
    <xf numFmtId="0" fontId="14" fillId="0" borderId="0" xfId="3" applyAlignment="1">
      <alignment vertical="center"/>
    </xf>
    <xf numFmtId="0" fontId="18" fillId="0" borderId="0" xfId="3" applyFont="1" applyAlignment="1"/>
    <xf numFmtId="0" fontId="14" fillId="0" borderId="0" xfId="3" applyAlignment="1">
      <alignment horizontal="center"/>
    </xf>
    <xf numFmtId="0" fontId="14" fillId="0" borderId="0" xfId="3" applyAlignment="1">
      <alignment horizontal="center" vertical="center"/>
    </xf>
    <xf numFmtId="0" fontId="17" fillId="5" borderId="0" xfId="3" applyFont="1" applyFill="1" applyAlignment="1">
      <alignment horizontal="center"/>
    </xf>
    <xf numFmtId="1" fontId="14" fillId="0" borderId="2" xfId="3" applyNumberFormat="1" applyBorder="1" applyAlignment="1">
      <alignment horizontal="left"/>
    </xf>
    <xf numFmtId="1" fontId="14" fillId="0" borderId="2" xfId="3" applyNumberFormat="1" applyBorder="1" applyAlignment="1"/>
    <xf numFmtId="0" fontId="17" fillId="3" borderId="58" xfId="3" applyFont="1" applyFill="1" applyBorder="1" applyAlignment="1">
      <alignment horizontal="center"/>
    </xf>
    <xf numFmtId="0" fontId="17" fillId="3" borderId="12" xfId="3" applyFont="1" applyFill="1" applyBorder="1" applyAlignment="1">
      <alignment horizontal="center"/>
    </xf>
    <xf numFmtId="0" fontId="17" fillId="6" borderId="58" xfId="3" applyFont="1" applyFill="1" applyBorder="1" applyAlignment="1">
      <alignment horizontal="left"/>
    </xf>
    <xf numFmtId="0" fontId="17" fillId="6" borderId="16" xfId="3" applyFont="1" applyFill="1" applyBorder="1" applyAlignment="1">
      <alignment horizontal="left"/>
    </xf>
    <xf numFmtId="0" fontId="17" fillId="6" borderId="16" xfId="3" applyFont="1" applyFill="1" applyBorder="1" applyAlignment="1">
      <alignment horizontal="right"/>
    </xf>
    <xf numFmtId="0" fontId="17" fillId="6" borderId="16" xfId="3" applyFont="1" applyFill="1" applyBorder="1"/>
    <xf numFmtId="0" fontId="17" fillId="6" borderId="16" xfId="3" applyFont="1" applyFill="1" applyBorder="1" applyAlignment="1">
      <alignment horizontal="center"/>
    </xf>
    <xf numFmtId="0" fontId="14" fillId="6" borderId="16" xfId="3" applyFill="1" applyBorder="1" applyAlignment="1">
      <alignment vertical="center"/>
    </xf>
    <xf numFmtId="0" fontId="18" fillId="6" borderId="16" xfId="3" applyFont="1" applyFill="1" applyBorder="1" applyAlignment="1"/>
    <xf numFmtId="0" fontId="14" fillId="6" borderId="43" xfId="3" applyFill="1" applyBorder="1" applyAlignment="1">
      <alignment horizontal="center"/>
    </xf>
    <xf numFmtId="0" fontId="18" fillId="6" borderId="49" xfId="3" applyFont="1" applyFill="1" applyBorder="1" applyAlignment="1">
      <alignment horizontal="center"/>
    </xf>
    <xf numFmtId="0" fontId="18" fillId="6" borderId="34" xfId="3" applyFont="1" applyFill="1" applyBorder="1" applyAlignment="1">
      <alignment horizontal="center" vertical="center"/>
    </xf>
    <xf numFmtId="0" fontId="14" fillId="5" borderId="13" xfId="3" applyFill="1" applyBorder="1" applyAlignment="1"/>
    <xf numFmtId="0" fontId="14" fillId="5" borderId="32" xfId="3" applyFill="1" applyBorder="1" applyAlignment="1"/>
    <xf numFmtId="0" fontId="14" fillId="5" borderId="46" xfId="3" applyFill="1" applyBorder="1" applyAlignment="1"/>
    <xf numFmtId="2" fontId="14" fillId="0" borderId="46" xfId="3" applyNumberFormat="1" applyBorder="1" applyAlignment="1">
      <alignment horizontal="center"/>
    </xf>
    <xf numFmtId="0" fontId="14" fillId="6" borderId="4" xfId="3" applyFill="1" applyBorder="1" applyAlignment="1"/>
    <xf numFmtId="0" fontId="14" fillId="5" borderId="6" xfId="3" applyFill="1" applyBorder="1" applyAlignment="1">
      <alignment horizontal="left" vertical="center" wrapText="1"/>
    </xf>
    <xf numFmtId="0" fontId="18" fillId="0" borderId="14" xfId="3" applyFont="1" applyBorder="1" applyAlignment="1">
      <alignment vertical="center" wrapText="1"/>
    </xf>
    <xf numFmtId="0" fontId="14" fillId="5" borderId="6" xfId="3" applyFill="1" applyBorder="1" applyAlignment="1">
      <alignment horizontal="center" vertical="center" wrapText="1"/>
    </xf>
    <xf numFmtId="2" fontId="14" fillId="6" borderId="47" xfId="3" applyNumberFormat="1" applyFill="1" applyBorder="1" applyAlignment="1">
      <alignment horizontal="center" vertical="center" wrapText="1"/>
    </xf>
    <xf numFmtId="2" fontId="14" fillId="0" borderId="6" xfId="3" applyNumberFormat="1" applyBorder="1" applyAlignment="1">
      <alignment horizontal="center" vertical="center" wrapText="1"/>
    </xf>
    <xf numFmtId="0" fontId="14" fillId="5" borderId="8" xfId="3" applyFill="1" applyBorder="1" applyAlignment="1">
      <alignment horizontal="left" vertical="center" wrapText="1"/>
    </xf>
    <xf numFmtId="0" fontId="18" fillId="0" borderId="15" xfId="3" applyFont="1" applyBorder="1" applyAlignment="1">
      <alignment vertical="center" wrapText="1"/>
    </xf>
    <xf numFmtId="0" fontId="14" fillId="5" borderId="8" xfId="3" applyFill="1" applyBorder="1" applyAlignment="1">
      <alignment horizontal="center" vertical="center" wrapText="1"/>
    </xf>
    <xf numFmtId="2" fontId="14" fillId="6" borderId="55" xfId="3" applyNumberFormat="1" applyFill="1" applyBorder="1" applyAlignment="1">
      <alignment horizontal="center" vertical="center" wrapText="1"/>
    </xf>
    <xf numFmtId="2" fontId="14" fillId="0" borderId="8" xfId="3" applyNumberFormat="1" applyBorder="1" applyAlignment="1">
      <alignment horizontal="center" vertical="center" wrapText="1"/>
    </xf>
    <xf numFmtId="0" fontId="17" fillId="5" borderId="36" xfId="3" applyFont="1" applyFill="1" applyBorder="1" applyAlignment="1">
      <alignment horizontal="center" vertical="center"/>
    </xf>
    <xf numFmtId="0" fontId="14" fillId="5" borderId="36" xfId="3" applyFill="1" applyBorder="1" applyAlignment="1">
      <alignment horizontal="left" vertical="center" wrapText="1"/>
    </xf>
    <xf numFmtId="0" fontId="18" fillId="0" borderId="36" xfId="3" applyFont="1" applyBorder="1" applyAlignment="1">
      <alignment vertical="center" wrapText="1"/>
    </xf>
    <xf numFmtId="0" fontId="14" fillId="5" borderId="36" xfId="3" applyFill="1" applyBorder="1" applyAlignment="1">
      <alignment horizontal="center" vertical="center" wrapText="1"/>
    </xf>
    <xf numFmtId="2" fontId="14" fillId="0" borderId="54" xfId="3" applyNumberFormat="1" applyFill="1" applyBorder="1" applyAlignment="1">
      <alignment horizontal="center" vertical="center" wrapText="1"/>
    </xf>
    <xf numFmtId="2" fontId="14" fillId="0" borderId="36" xfId="3" applyNumberFormat="1" applyBorder="1" applyAlignment="1">
      <alignment horizontal="center" vertical="center" wrapText="1"/>
    </xf>
    <xf numFmtId="0" fontId="14" fillId="5" borderId="72" xfId="3" applyFill="1" applyBorder="1" applyAlignment="1">
      <alignment vertical="center" wrapText="1"/>
    </xf>
    <xf numFmtId="0" fontId="14" fillId="5" borderId="74" xfId="3" applyFill="1" applyBorder="1" applyAlignment="1">
      <alignment vertical="center" wrapText="1"/>
    </xf>
    <xf numFmtId="0" fontId="14" fillId="5" borderId="73" xfId="3" applyFill="1" applyBorder="1" applyAlignment="1">
      <alignment vertical="center" wrapText="1"/>
    </xf>
    <xf numFmtId="2" fontId="14" fillId="6" borderId="74" xfId="3" applyNumberFormat="1" applyFill="1" applyBorder="1" applyAlignment="1">
      <alignment vertical="center" wrapText="1"/>
    </xf>
    <xf numFmtId="2" fontId="14" fillId="6" borderId="64" xfId="3" applyNumberFormat="1" applyFill="1" applyBorder="1" applyAlignment="1">
      <alignment horizontal="center" vertical="center" wrapText="1"/>
    </xf>
    <xf numFmtId="2" fontId="14" fillId="0" borderId="74" xfId="3" applyNumberFormat="1" applyFill="1" applyBorder="1" applyAlignment="1">
      <alignment vertical="center" wrapText="1"/>
    </xf>
    <xf numFmtId="2" fontId="14" fillId="0" borderId="79" xfId="3" applyNumberFormat="1" applyFill="1" applyBorder="1" applyAlignment="1">
      <alignment vertical="center" wrapText="1"/>
    </xf>
    <xf numFmtId="0" fontId="14" fillId="5" borderId="6" xfId="3" applyFill="1" applyBorder="1" applyAlignment="1">
      <alignment vertical="center" wrapText="1"/>
    </xf>
    <xf numFmtId="2" fontId="14" fillId="0" borderId="47" xfId="3" applyNumberFormat="1" applyFill="1" applyBorder="1" applyAlignment="1">
      <alignment horizontal="center" vertical="center" wrapText="1"/>
    </xf>
    <xf numFmtId="0" fontId="20" fillId="5" borderId="6" xfId="3" applyFont="1" applyFill="1" applyBorder="1" applyAlignment="1">
      <alignment vertical="center" wrapText="1"/>
    </xf>
    <xf numFmtId="2" fontId="14" fillId="0" borderId="77" xfId="3" applyNumberFormat="1" applyFill="1" applyBorder="1" applyAlignment="1">
      <alignment horizontal="center" vertical="center" wrapText="1"/>
    </xf>
    <xf numFmtId="2" fontId="14" fillId="0" borderId="81" xfId="3" applyNumberFormat="1" applyBorder="1" applyAlignment="1">
      <alignment horizontal="center" vertical="center" wrapText="1"/>
    </xf>
    <xf numFmtId="0" fontId="17" fillId="6" borderId="27" xfId="3" applyFont="1" applyFill="1" applyBorder="1" applyAlignment="1">
      <alignment horizontal="left" vertical="center"/>
    </xf>
    <xf numFmtId="0" fontId="17" fillId="6" borderId="27" xfId="3" applyFont="1" applyFill="1" applyBorder="1" applyAlignment="1">
      <alignment horizontal="right" vertical="center"/>
    </xf>
    <xf numFmtId="0" fontId="17" fillId="6" borderId="26" xfId="3" applyFont="1" applyFill="1" applyBorder="1" applyAlignment="1">
      <alignment vertical="center"/>
    </xf>
    <xf numFmtId="0" fontId="17" fillId="6" borderId="26" xfId="3" applyFont="1" applyFill="1" applyBorder="1" applyAlignment="1">
      <alignment horizontal="center" vertical="center"/>
    </xf>
    <xf numFmtId="0" fontId="19" fillId="6" borderId="26" xfId="3" applyFont="1" applyFill="1" applyBorder="1" applyAlignment="1"/>
    <xf numFmtId="0" fontId="17" fillId="6" borderId="49" xfId="3" applyFont="1" applyFill="1" applyBorder="1" applyAlignment="1">
      <alignment horizontal="center"/>
    </xf>
    <xf numFmtId="2" fontId="17" fillId="6" borderId="26" xfId="3" applyNumberFormat="1" applyFont="1" applyFill="1" applyBorder="1" applyAlignment="1"/>
    <xf numFmtId="2" fontId="17" fillId="6" borderId="17" xfId="3" applyNumberFormat="1" applyFont="1" applyFill="1" applyBorder="1" applyAlignment="1"/>
    <xf numFmtId="0" fontId="17" fillId="5" borderId="63" xfId="3" applyFont="1" applyFill="1" applyBorder="1"/>
    <xf numFmtId="0" fontId="17" fillId="5" borderId="34" xfId="3" applyFont="1" applyFill="1" applyBorder="1" applyAlignment="1">
      <alignment horizontal="center" vertical="center"/>
    </xf>
    <xf numFmtId="0" fontId="14" fillId="5" borderId="34" xfId="3" applyFill="1" applyBorder="1" applyAlignment="1">
      <alignment horizontal="left" vertical="center" wrapText="1"/>
    </xf>
    <xf numFmtId="0" fontId="18" fillId="0" borderId="48" xfId="3" applyFont="1" applyBorder="1" applyAlignment="1">
      <alignment vertical="center" wrapText="1"/>
    </xf>
    <xf numFmtId="2" fontId="28" fillId="0" borderId="49" xfId="3" applyNumberFormat="1" applyFont="1" applyFill="1" applyBorder="1" applyAlignment="1">
      <alignment horizontal="center" vertical="center" wrapText="1"/>
    </xf>
    <xf numFmtId="2" fontId="14" fillId="0" borderId="34" xfId="3" applyNumberFormat="1" applyBorder="1" applyAlignment="1">
      <alignment horizontal="center" vertical="center" wrapText="1"/>
    </xf>
    <xf numFmtId="0" fontId="20" fillId="5" borderId="13" xfId="3" applyFont="1" applyFill="1" applyBorder="1" applyAlignment="1">
      <alignment vertical="center" wrapText="1"/>
    </xf>
    <xf numFmtId="0" fontId="20" fillId="5" borderId="32" xfId="3" applyFont="1" applyFill="1" applyBorder="1" applyAlignment="1">
      <alignment vertical="center" wrapText="1"/>
    </xf>
    <xf numFmtId="0" fontId="20" fillId="5" borderId="46" xfId="3" applyFont="1" applyFill="1" applyBorder="1" applyAlignment="1">
      <alignment vertical="center" wrapText="1"/>
    </xf>
    <xf numFmtId="2" fontId="28" fillId="0" borderId="46" xfId="3" applyNumberFormat="1" applyFont="1" applyFill="1" applyBorder="1" applyAlignment="1">
      <alignment horizontal="center" vertical="center" wrapText="1"/>
    </xf>
    <xf numFmtId="2" fontId="14" fillId="6" borderId="4" xfId="3" applyNumberFormat="1" applyFill="1" applyBorder="1" applyAlignment="1">
      <alignment horizontal="center" vertical="center" wrapText="1"/>
    </xf>
    <xf numFmtId="2" fontId="28" fillId="6" borderId="47" xfId="3" applyNumberFormat="1" applyFont="1" applyFill="1" applyBorder="1" applyAlignment="1">
      <alignment horizontal="center" vertical="center" wrapText="1"/>
    </xf>
    <xf numFmtId="2" fontId="28" fillId="6" borderId="55" xfId="3" applyNumberFormat="1" applyFont="1" applyFill="1" applyBorder="1" applyAlignment="1">
      <alignment horizontal="center" vertical="center" wrapText="1"/>
    </xf>
    <xf numFmtId="0" fontId="20" fillId="5" borderId="34" xfId="3" applyFont="1" applyFill="1" applyBorder="1" applyAlignment="1">
      <alignment horizontal="left" vertical="center" wrapText="1"/>
    </xf>
    <xf numFmtId="2" fontId="29" fillId="0" borderId="49" xfId="3" applyNumberFormat="1" applyFont="1" applyFill="1" applyBorder="1" applyAlignment="1">
      <alignment horizontal="center" vertical="center" wrapText="1"/>
    </xf>
    <xf numFmtId="2" fontId="20" fillId="0" borderId="34" xfId="3" applyNumberFormat="1" applyFont="1" applyBorder="1" applyAlignment="1">
      <alignment horizontal="center" vertical="center" wrapText="1"/>
    </xf>
    <xf numFmtId="0" fontId="17" fillId="6" borderId="26" xfId="3" applyFont="1" applyFill="1" applyBorder="1" applyAlignment="1">
      <alignment horizontal="right" vertical="center"/>
    </xf>
    <xf numFmtId="0" fontId="17" fillId="6" borderId="26" xfId="3" applyFont="1" applyFill="1" applyBorder="1" applyAlignment="1">
      <alignment horizontal="center"/>
    </xf>
    <xf numFmtId="0" fontId="14" fillId="5" borderId="63" xfId="3" applyFill="1" applyBorder="1"/>
    <xf numFmtId="2" fontId="14" fillId="0" borderId="49" xfId="3" applyNumberFormat="1" applyFill="1" applyBorder="1" applyAlignment="1">
      <alignment horizontal="center" vertical="center" wrapText="1"/>
    </xf>
    <xf numFmtId="0" fontId="14" fillId="5" borderId="13" xfId="3" applyFill="1" applyBorder="1" applyAlignment="1">
      <alignment vertical="center" wrapText="1"/>
    </xf>
    <xf numFmtId="0" fontId="14" fillId="5" borderId="32" xfId="3" applyFill="1" applyBorder="1" applyAlignment="1">
      <alignment vertical="center" wrapText="1"/>
    </xf>
    <xf numFmtId="0" fontId="14" fillId="5" borderId="46" xfId="3" applyFill="1" applyBorder="1" applyAlignment="1">
      <alignment vertical="center" wrapText="1"/>
    </xf>
    <xf numFmtId="2" fontId="14" fillId="0" borderId="46" xfId="3" applyNumberFormat="1" applyFill="1" applyBorder="1" applyAlignment="1">
      <alignment horizontal="center" vertical="center" wrapText="1"/>
    </xf>
    <xf numFmtId="0" fontId="30" fillId="0" borderId="15" xfId="3" applyFont="1" applyBorder="1" applyAlignment="1">
      <alignment vertical="center" wrapText="1"/>
    </xf>
    <xf numFmtId="0" fontId="17" fillId="5" borderId="48" xfId="3" applyFont="1" applyFill="1" applyBorder="1" applyAlignment="1">
      <alignment horizontal="center" vertical="center"/>
    </xf>
    <xf numFmtId="0" fontId="17" fillId="5" borderId="26" xfId="3" applyFont="1" applyFill="1" applyBorder="1" applyAlignment="1">
      <alignment vertical="center"/>
    </xf>
    <xf numFmtId="0" fontId="17" fillId="5" borderId="49" xfId="3" applyFont="1" applyFill="1" applyBorder="1" applyAlignment="1">
      <alignment horizontal="center" vertical="center"/>
    </xf>
    <xf numFmtId="2" fontId="0" fillId="0" borderId="49" xfId="3" applyNumberFormat="1" applyFont="1" applyBorder="1" applyAlignment="1">
      <alignment horizontal="center" vertical="center"/>
    </xf>
    <xf numFmtId="2" fontId="17" fillId="3" borderId="34" xfId="3" applyNumberFormat="1" applyFont="1" applyFill="1" applyBorder="1" applyAlignment="1">
      <alignment horizontal="center" vertical="center"/>
    </xf>
    <xf numFmtId="0" fontId="14" fillId="5" borderId="34" xfId="3" applyFill="1" applyBorder="1" applyAlignment="1">
      <alignment horizontal="center" vertical="center" wrapText="1"/>
    </xf>
    <xf numFmtId="0" fontId="14" fillId="5" borderId="13" xfId="3" applyFill="1" applyBorder="1" applyAlignment="1">
      <alignment horizontal="left" vertical="center" wrapText="1"/>
    </xf>
    <xf numFmtId="0" fontId="18" fillId="5" borderId="32" xfId="3" applyFont="1" applyFill="1" applyBorder="1" applyAlignment="1">
      <alignment vertical="center" wrapText="1"/>
    </xf>
    <xf numFmtId="0" fontId="14" fillId="5" borderId="46" xfId="3" applyFill="1" applyBorder="1" applyAlignment="1">
      <alignment horizontal="center" vertical="center" wrapText="1"/>
    </xf>
    <xf numFmtId="2" fontId="14" fillId="3" borderId="4" xfId="3" applyNumberFormat="1" applyFill="1" applyBorder="1" applyAlignment="1">
      <alignment horizontal="center" vertical="center" wrapText="1"/>
    </xf>
    <xf numFmtId="2" fontId="14" fillId="0" borderId="73" xfId="3" applyNumberFormat="1" applyFill="1" applyBorder="1" applyAlignment="1">
      <alignment horizontal="center" vertical="center" wrapText="1"/>
    </xf>
    <xf numFmtId="2" fontId="17" fillId="3" borderId="39" xfId="3" applyNumberFormat="1" applyFont="1" applyFill="1" applyBorder="1" applyAlignment="1">
      <alignment horizontal="center" vertical="center" wrapText="1"/>
    </xf>
    <xf numFmtId="2" fontId="17" fillId="3" borderId="1" xfId="3" applyNumberFormat="1" applyFont="1" applyFill="1" applyBorder="1" applyAlignment="1">
      <alignment horizontal="center" vertical="center" wrapText="1"/>
    </xf>
    <xf numFmtId="0" fontId="14" fillId="0" borderId="0" xfId="3" applyAlignment="1">
      <alignment horizontal="left"/>
    </xf>
    <xf numFmtId="0" fontId="14" fillId="0" borderId="0" xfId="3" applyAlignment="1">
      <alignment horizontal="right"/>
    </xf>
    <xf numFmtId="0" fontId="14" fillId="0" borderId="0" xfId="4" applyAlignment="1">
      <alignment horizontal="center" vertical="top"/>
    </xf>
    <xf numFmtId="0" fontId="14" fillId="0" borderId="0" xfId="4"/>
    <xf numFmtId="0" fontId="14" fillId="0" borderId="0" xfId="4" applyAlignment="1">
      <alignment wrapText="1"/>
    </xf>
    <xf numFmtId="0" fontId="8" fillId="0" borderId="4" xfId="0" applyNumberFormat="1" applyFont="1" applyBorder="1" applyAlignment="1" applyProtection="1">
      <alignment horizontal="center" vertical="center" wrapText="1"/>
      <protection locked="0"/>
    </xf>
    <xf numFmtId="164" fontId="8" fillId="0" borderId="4" xfId="0" applyNumberFormat="1" applyFont="1" applyBorder="1" applyAlignment="1" applyProtection="1">
      <alignment horizontal="center" vertical="center" wrapText="1"/>
      <protection locked="0"/>
    </xf>
    <xf numFmtId="164" fontId="8" fillId="0" borderId="6" xfId="0" applyNumberFormat="1" applyFont="1" applyBorder="1" applyAlignment="1" applyProtection="1">
      <alignment horizontal="center" vertical="center" wrapText="1"/>
      <protection locked="0"/>
    </xf>
    <xf numFmtId="164" fontId="1" fillId="0" borderId="6" xfId="0" applyFont="1" applyBorder="1" applyAlignment="1">
      <alignment vertical="center"/>
    </xf>
    <xf numFmtId="0" fontId="10" fillId="5" borderId="8" xfId="0" applyNumberFormat="1" applyFont="1" applyFill="1" applyBorder="1" applyAlignment="1">
      <alignment horizontal="left" vertical="center" wrapText="1"/>
    </xf>
    <xf numFmtId="0" fontId="10" fillId="5" borderId="90" xfId="0" applyNumberFormat="1" applyFont="1" applyFill="1" applyBorder="1" applyAlignment="1">
      <alignment horizontal="left" vertical="center" wrapText="1"/>
    </xf>
    <xf numFmtId="164" fontId="1" fillId="0" borderId="23" xfId="0" applyFont="1" applyBorder="1" applyAlignment="1" applyProtection="1">
      <alignment vertical="center"/>
      <protection locked="0"/>
    </xf>
    <xf numFmtId="164" fontId="1" fillId="0" borderId="24" xfId="0" applyFont="1" applyBorder="1" applyAlignment="1" applyProtection="1">
      <alignment vertical="center"/>
      <protection locked="0"/>
    </xf>
    <xf numFmtId="164" fontId="1" fillId="0" borderId="25" xfId="0" applyFont="1" applyBorder="1" applyAlignment="1" applyProtection="1">
      <alignment vertical="center"/>
      <protection locked="0"/>
    </xf>
    <xf numFmtId="0" fontId="5" fillId="7" borderId="3" xfId="0" applyNumberFormat="1" applyFont="1" applyFill="1" applyBorder="1" applyAlignment="1" applyProtection="1">
      <alignment horizontal="center" vertical="center"/>
    </xf>
    <xf numFmtId="49" fontId="5" fillId="7" borderId="4" xfId="0" applyNumberFormat="1" applyFont="1" applyFill="1" applyBorder="1" applyAlignment="1" applyProtection="1">
      <alignment horizontal="center" vertical="center"/>
    </xf>
    <xf numFmtId="0" fontId="5" fillId="7" borderId="5" xfId="0" applyNumberFormat="1" applyFont="1" applyFill="1" applyBorder="1" applyAlignment="1" applyProtection="1">
      <alignment horizontal="center" vertical="center"/>
    </xf>
    <xf numFmtId="49" fontId="5" fillId="7" borderId="64" xfId="0" applyNumberFormat="1" applyFont="1" applyFill="1" applyBorder="1" applyAlignment="1" applyProtection="1">
      <alignment horizontal="center" vertical="center"/>
    </xf>
    <xf numFmtId="1" fontId="5" fillId="7" borderId="6" xfId="0" applyNumberFormat="1" applyFont="1" applyFill="1" applyBorder="1" applyAlignment="1" applyProtection="1">
      <alignment horizontal="center" vertical="center"/>
    </xf>
    <xf numFmtId="0" fontId="8" fillId="7" borderId="6" xfId="0" applyNumberFormat="1" applyFont="1" applyFill="1" applyBorder="1" applyAlignment="1" applyProtection="1">
      <alignment horizontal="center" vertical="center" wrapText="1"/>
    </xf>
    <xf numFmtId="164" fontId="18" fillId="0" borderId="0" xfId="0" applyFont="1" applyAlignment="1"/>
    <xf numFmtId="164" fontId="0" fillId="0" borderId="0" xfId="0" applyAlignment="1">
      <alignment horizontal="center" vertical="center"/>
    </xf>
    <xf numFmtId="164" fontId="21" fillId="0" borderId="0" xfId="0" applyFont="1"/>
    <xf numFmtId="0" fontId="30" fillId="0" borderId="48" xfId="3" applyFont="1" applyBorder="1" applyAlignment="1">
      <alignment vertical="center" wrapText="1"/>
    </xf>
    <xf numFmtId="164" fontId="1" fillId="0" borderId="24" xfId="0" applyFont="1" applyFill="1" applyBorder="1" applyAlignment="1" applyProtection="1">
      <alignment horizontal="left" vertical="center" wrapText="1"/>
      <protection locked="0"/>
    </xf>
    <xf numFmtId="164" fontId="1" fillId="0" borderId="25" xfId="0" applyFont="1" applyFill="1" applyBorder="1" applyAlignment="1" applyProtection="1">
      <alignment horizontal="left" vertical="center" wrapText="1"/>
      <protection locked="0"/>
    </xf>
    <xf numFmtId="164" fontId="1" fillId="9" borderId="0" xfId="0" applyFont="1" applyFill="1" applyBorder="1" applyAlignment="1" applyProtection="1">
      <alignment vertical="center" wrapText="1"/>
    </xf>
    <xf numFmtId="164" fontId="1" fillId="0" borderId="0" xfId="0" applyFont="1" applyFill="1" applyBorder="1" applyAlignment="1" applyProtection="1">
      <alignment vertical="center" wrapText="1"/>
    </xf>
    <xf numFmtId="0" fontId="2" fillId="5" borderId="58" xfId="0" applyNumberFormat="1" applyFont="1" applyFill="1" applyBorder="1" applyAlignment="1" applyProtection="1">
      <alignment horizontal="center" vertical="center"/>
    </xf>
    <xf numFmtId="1" fontId="5" fillId="5" borderId="63" xfId="0" applyNumberFormat="1" applyFont="1" applyFill="1" applyBorder="1" applyAlignment="1" applyProtection="1">
      <alignment horizontal="center" vertical="center" wrapText="1"/>
    </xf>
    <xf numFmtId="1" fontId="5" fillId="0" borderId="70" xfId="0" applyNumberFormat="1" applyFont="1" applyFill="1" applyBorder="1" applyAlignment="1" applyProtection="1">
      <alignment horizontal="center" vertical="center" wrapText="1"/>
      <protection locked="0"/>
    </xf>
    <xf numFmtId="1" fontId="1" fillId="0" borderId="5" xfId="0" applyNumberFormat="1" applyFont="1" applyFill="1" applyBorder="1" applyAlignment="1" applyProtection="1">
      <alignment horizontal="center" vertical="center" wrapText="1"/>
    </xf>
    <xf numFmtId="164" fontId="1" fillId="0" borderId="24" xfId="0" applyFont="1" applyFill="1" applyBorder="1" applyAlignment="1" applyProtection="1">
      <alignment vertical="center" wrapText="1"/>
    </xf>
    <xf numFmtId="1" fontId="5" fillId="0" borderId="92" xfId="0" applyNumberFormat="1" applyFont="1" applyFill="1" applyBorder="1" applyAlignment="1" applyProtection="1">
      <alignment horizontal="center" vertical="center" wrapText="1"/>
      <protection locked="0"/>
    </xf>
    <xf numFmtId="164" fontId="1" fillId="0" borderId="91" xfId="0" applyFont="1" applyFill="1" applyBorder="1" applyAlignment="1" applyProtection="1">
      <alignment vertical="center" wrapText="1"/>
      <protection locked="0"/>
    </xf>
    <xf numFmtId="164" fontId="1" fillId="5" borderId="67" xfId="0" applyFont="1" applyFill="1" applyBorder="1" applyAlignment="1" applyProtection="1">
      <alignment vertical="center" wrapText="1"/>
    </xf>
    <xf numFmtId="164" fontId="5" fillId="0" borderId="6" xfId="0" applyFont="1" applyFill="1" applyBorder="1" applyAlignment="1" applyProtection="1">
      <alignment horizontal="left" vertical="center" wrapText="1"/>
      <protection locked="0"/>
    </xf>
    <xf numFmtId="164" fontId="5" fillId="0" borderId="14" xfId="0" applyNumberFormat="1" applyFont="1" applyFill="1" applyBorder="1" applyAlignment="1" applyProtection="1">
      <alignment horizontal="left" vertical="center" wrapText="1"/>
      <protection locked="0"/>
    </xf>
    <xf numFmtId="0" fontId="5" fillId="0" borderId="3"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64" xfId="0" applyNumberFormat="1" applyFont="1" applyFill="1" applyBorder="1" applyAlignment="1" applyProtection="1">
      <alignment horizontal="center" vertical="center"/>
      <protection locked="0"/>
    </xf>
    <xf numFmtId="164" fontId="5" fillId="0" borderId="0" xfId="0" applyFont="1" applyFill="1" applyBorder="1" applyAlignment="1" applyProtection="1">
      <alignment vertical="center"/>
      <protection locked="0"/>
    </xf>
    <xf numFmtId="164" fontId="1" fillId="0" borderId="0" xfId="0" applyFont="1" applyFill="1" applyBorder="1" applyAlignment="1" applyProtection="1">
      <alignment vertical="center"/>
      <protection locked="0"/>
    </xf>
    <xf numFmtId="164" fontId="1" fillId="0" borderId="0" xfId="0" applyFont="1" applyFill="1" applyBorder="1" applyAlignment="1" applyProtection="1">
      <alignment vertical="center" wrapText="1"/>
      <protection locked="0"/>
    </xf>
    <xf numFmtId="164" fontId="4" fillId="3" borderId="60" xfId="0" applyFont="1" applyFill="1" applyBorder="1" applyAlignment="1">
      <alignment horizontal="left" vertical="center" wrapText="1"/>
    </xf>
    <xf numFmtId="164" fontId="4" fillId="3" borderId="61" xfId="0" applyFont="1" applyFill="1" applyBorder="1" applyAlignment="1">
      <alignment horizontal="left" vertical="center" wrapText="1"/>
    </xf>
    <xf numFmtId="164" fontId="4" fillId="3" borderId="61" xfId="0" applyFont="1" applyFill="1" applyBorder="1" applyAlignment="1">
      <alignment horizontal="center" vertical="center" wrapText="1"/>
    </xf>
    <xf numFmtId="164" fontId="4" fillId="3" borderId="62" xfId="0" applyFont="1" applyFill="1" applyBorder="1" applyAlignment="1">
      <alignment horizontal="center" vertical="center" wrapText="1"/>
    </xf>
    <xf numFmtId="164" fontId="16" fillId="5" borderId="95" xfId="0" applyFont="1" applyFill="1" applyBorder="1" applyAlignment="1" applyProtection="1">
      <alignment vertical="center" wrapText="1"/>
    </xf>
    <xf numFmtId="164" fontId="16" fillId="5" borderId="96" xfId="0" applyFont="1" applyFill="1" applyBorder="1" applyAlignment="1" applyProtection="1">
      <alignment vertical="center" wrapText="1"/>
    </xf>
    <xf numFmtId="164" fontId="16" fillId="5" borderId="97" xfId="0" applyFont="1" applyFill="1" applyBorder="1" applyAlignment="1" applyProtection="1">
      <alignment vertical="center" wrapText="1"/>
    </xf>
    <xf numFmtId="164" fontId="22" fillId="4" borderId="95" xfId="0" applyFont="1" applyFill="1" applyBorder="1" applyAlignment="1" applyProtection="1">
      <alignment horizontal="left" vertical="top" wrapText="1"/>
      <protection locked="0"/>
    </xf>
    <xf numFmtId="164" fontId="22" fillId="4" borderId="96" xfId="0" applyFont="1" applyFill="1" applyBorder="1" applyAlignment="1" applyProtection="1">
      <alignment horizontal="left" vertical="center" wrapText="1"/>
      <protection locked="0"/>
    </xf>
    <xf numFmtId="164" fontId="22" fillId="4" borderId="97" xfId="0" applyFont="1" applyFill="1" applyBorder="1" applyAlignment="1" applyProtection="1">
      <alignment horizontal="left" vertical="center" wrapText="1"/>
      <protection locked="0"/>
    </xf>
    <xf numFmtId="164" fontId="5" fillId="0" borderId="0" xfId="0" applyFont="1" applyAlignment="1" applyProtection="1">
      <alignment horizontal="left" vertical="center" wrapText="1"/>
      <protection locked="0"/>
    </xf>
    <xf numFmtId="164" fontId="12" fillId="5" borderId="0" xfId="0" applyFont="1" applyFill="1" applyAlignment="1">
      <alignment horizontal="left" wrapText="1"/>
    </xf>
    <xf numFmtId="164" fontId="12" fillId="5" borderId="57" xfId="0" applyFont="1" applyFill="1" applyBorder="1" applyAlignment="1">
      <alignment horizontal="left" wrapText="1"/>
    </xf>
    <xf numFmtId="164" fontId="6" fillId="0" borderId="57" xfId="0" applyNumberFormat="1" applyFont="1" applyBorder="1" applyAlignment="1" applyProtection="1">
      <alignment horizontal="center" vertical="center"/>
      <protection locked="0"/>
    </xf>
    <xf numFmtId="164" fontId="2" fillId="2" borderId="11" xfId="0" applyFont="1" applyFill="1" applyBorder="1" applyAlignment="1">
      <alignment horizontal="center" vertical="center"/>
    </xf>
    <xf numFmtId="164" fontId="2" fillId="2" borderId="52" xfId="0" applyFont="1" applyFill="1" applyBorder="1" applyAlignment="1">
      <alignment horizontal="center" vertical="center"/>
    </xf>
    <xf numFmtId="164" fontId="2" fillId="2" borderId="51" xfId="0" applyFont="1" applyFill="1" applyBorder="1" applyAlignment="1">
      <alignment horizontal="center" vertical="center"/>
    </xf>
    <xf numFmtId="164" fontId="2" fillId="2" borderId="69" xfId="0" applyFont="1" applyFill="1" applyBorder="1" applyAlignment="1">
      <alignment horizontal="center" vertical="center"/>
    </xf>
    <xf numFmtId="164" fontId="4" fillId="5" borderId="4" xfId="0" applyFont="1" applyFill="1" applyBorder="1" applyAlignment="1" applyProtection="1">
      <alignment horizontal="center" vertical="center"/>
    </xf>
    <xf numFmtId="164" fontId="5" fillId="0" borderId="0" xfId="0" applyFont="1" applyAlignment="1" applyProtection="1">
      <alignment horizontal="left" vertical="center"/>
      <protection locked="0"/>
    </xf>
    <xf numFmtId="164" fontId="5" fillId="0" borderId="50" xfId="0" applyFont="1" applyBorder="1" applyAlignment="1" applyProtection="1">
      <alignment horizontal="center" vertical="center" wrapText="1"/>
      <protection locked="0"/>
    </xf>
    <xf numFmtId="164" fontId="5" fillId="0" borderId="16" xfId="0" applyFont="1" applyBorder="1" applyAlignment="1" applyProtection="1">
      <alignment horizontal="center" vertical="center" wrapText="1"/>
      <protection locked="0"/>
    </xf>
    <xf numFmtId="164" fontId="5" fillId="0" borderId="43" xfId="0" applyFont="1" applyBorder="1" applyAlignment="1" applyProtection="1">
      <alignment horizontal="center" vertical="center" wrapText="1"/>
      <protection locked="0"/>
    </xf>
    <xf numFmtId="164" fontId="5" fillId="0" borderId="53" xfId="0" applyFont="1" applyBorder="1" applyAlignment="1" applyProtection="1">
      <alignment horizontal="center" vertical="center" wrapText="1"/>
      <protection locked="0"/>
    </xf>
    <xf numFmtId="164" fontId="5" fillId="0" borderId="2" xfId="0" applyFont="1" applyBorder="1" applyAlignment="1" applyProtection="1">
      <alignment horizontal="center" vertical="center" wrapText="1"/>
      <protection locked="0"/>
    </xf>
    <xf numFmtId="164" fontId="5" fillId="0" borderId="54" xfId="0" applyFont="1" applyBorder="1" applyAlignment="1" applyProtection="1">
      <alignment horizontal="center" vertical="center" wrapText="1"/>
      <protection locked="0"/>
    </xf>
    <xf numFmtId="164" fontId="5" fillId="5" borderId="34" xfId="0" applyFont="1" applyFill="1" applyBorder="1" applyAlignment="1">
      <alignment horizontal="left" vertical="center"/>
    </xf>
    <xf numFmtId="164" fontId="5" fillId="5" borderId="48" xfId="0" applyFont="1" applyFill="1" applyBorder="1" applyAlignment="1">
      <alignment horizontal="left" vertical="center"/>
    </xf>
    <xf numFmtId="164" fontId="5" fillId="5" borderId="48" xfId="0" applyFont="1" applyFill="1" applyBorder="1" applyAlignment="1">
      <alignment horizontal="center" vertical="center"/>
    </xf>
    <xf numFmtId="164" fontId="5" fillId="5" borderId="49" xfId="0" applyFont="1" applyFill="1" applyBorder="1" applyAlignment="1">
      <alignment horizontal="center" vertical="center"/>
    </xf>
    <xf numFmtId="164" fontId="5" fillId="5" borderId="54" xfId="0" applyFont="1" applyFill="1" applyBorder="1" applyAlignment="1">
      <alignment horizontal="left" vertical="center"/>
    </xf>
    <xf numFmtId="164" fontId="5" fillId="5" borderId="36" xfId="0" applyFont="1" applyFill="1" applyBorder="1" applyAlignment="1">
      <alignment horizontal="left" vertical="center"/>
    </xf>
    <xf numFmtId="164" fontId="5" fillId="0" borderId="48" xfId="0" applyNumberFormat="1" applyFont="1" applyBorder="1" applyAlignment="1" applyProtection="1">
      <alignment horizontal="center" vertical="center"/>
      <protection locked="0"/>
    </xf>
    <xf numFmtId="164" fontId="5" fillId="0" borderId="26" xfId="0" applyNumberFormat="1" applyFont="1" applyBorder="1" applyAlignment="1" applyProtection="1">
      <alignment horizontal="center" vertical="center"/>
      <protection locked="0"/>
    </xf>
    <xf numFmtId="164" fontId="5" fillId="0" borderId="49" xfId="0" applyNumberFormat="1" applyFont="1" applyBorder="1" applyAlignment="1" applyProtection="1">
      <alignment horizontal="center" vertical="center"/>
      <protection locked="0"/>
    </xf>
    <xf numFmtId="164" fontId="11" fillId="5" borderId="48" xfId="0" applyFont="1" applyFill="1" applyBorder="1" applyAlignment="1" applyProtection="1">
      <alignment horizontal="center" vertical="center"/>
    </xf>
    <xf numFmtId="164" fontId="11" fillId="5" borderId="26" xfId="0" applyFont="1" applyFill="1" applyBorder="1" applyAlignment="1" applyProtection="1">
      <alignment horizontal="center" vertical="center"/>
    </xf>
    <xf numFmtId="164" fontId="11" fillId="5" borderId="49" xfId="0" applyFont="1" applyFill="1" applyBorder="1" applyAlignment="1" applyProtection="1">
      <alignment horizontal="center" vertical="center"/>
    </xf>
    <xf numFmtId="164" fontId="4" fillId="5" borderId="4" xfId="0" applyFont="1" applyFill="1" applyBorder="1" applyAlignment="1" applyProtection="1">
      <alignment horizontal="left" vertical="center" wrapText="1"/>
    </xf>
    <xf numFmtId="164" fontId="5" fillId="5" borderId="4" xfId="0" applyFont="1" applyFill="1" applyBorder="1" applyAlignment="1" applyProtection="1">
      <alignment horizontal="center" vertical="center"/>
    </xf>
    <xf numFmtId="166" fontId="1" fillId="5" borderId="38" xfId="0" applyNumberFormat="1" applyFont="1" applyFill="1" applyBorder="1" applyAlignment="1">
      <alignment horizontal="center" vertical="center"/>
    </xf>
    <xf numFmtId="166" fontId="1" fillId="5" borderId="39" xfId="0" applyNumberFormat="1" applyFont="1" applyFill="1" applyBorder="1" applyAlignment="1">
      <alignment horizontal="center" vertical="center"/>
    </xf>
    <xf numFmtId="164" fontId="5" fillId="5" borderId="34" xfId="0" applyFont="1" applyFill="1" applyBorder="1" applyAlignment="1">
      <alignment horizontal="left" vertical="center" wrapText="1"/>
    </xf>
    <xf numFmtId="164" fontId="5" fillId="5" borderId="45" xfId="0" applyFont="1" applyFill="1" applyBorder="1" applyAlignment="1">
      <alignment horizontal="center" vertical="center"/>
    </xf>
    <xf numFmtId="164" fontId="5" fillId="5" borderId="44" xfId="0" applyFont="1" applyFill="1" applyBorder="1" applyAlignment="1">
      <alignment horizontal="center" vertical="center"/>
    </xf>
    <xf numFmtId="164" fontId="1" fillId="0" borderId="35" xfId="0" applyFont="1" applyBorder="1" applyAlignment="1" applyProtection="1">
      <alignment horizontal="center" vertical="center"/>
      <protection locked="0"/>
    </xf>
    <xf numFmtId="164" fontId="1" fillId="0" borderId="37" xfId="0" applyFont="1" applyBorder="1" applyAlignment="1" applyProtection="1">
      <alignment horizontal="center" vertical="center"/>
      <protection locked="0"/>
    </xf>
    <xf numFmtId="166" fontId="1" fillId="5" borderId="33" xfId="0" applyNumberFormat="1" applyFont="1" applyFill="1" applyBorder="1" applyAlignment="1">
      <alignment horizontal="center" vertical="center" wrapText="1"/>
    </xf>
    <xf numFmtId="164" fontId="5" fillId="0" borderId="13" xfId="0" applyFont="1" applyBorder="1" applyAlignment="1" applyProtection="1">
      <alignment horizontal="center" vertical="center" wrapText="1"/>
      <protection locked="0"/>
    </xf>
    <xf numFmtId="164" fontId="5" fillId="0" borderId="32" xfId="0" applyFont="1" applyBorder="1" applyAlignment="1" applyProtection="1">
      <alignment horizontal="center" vertical="center" wrapText="1"/>
      <protection locked="0"/>
    </xf>
    <xf numFmtId="164" fontId="5" fillId="0" borderId="46" xfId="0" applyFont="1" applyBorder="1" applyAlignment="1" applyProtection="1">
      <alignment horizontal="center" vertical="center" wrapText="1"/>
      <protection locked="0"/>
    </xf>
    <xf numFmtId="164" fontId="5" fillId="0" borderId="8" xfId="0" applyFont="1" applyBorder="1" applyAlignment="1" applyProtection="1">
      <alignment horizontal="left" vertical="center" wrapText="1"/>
      <protection locked="0"/>
    </xf>
    <xf numFmtId="164" fontId="5" fillId="5" borderId="14" xfId="0" applyFont="1" applyFill="1" applyBorder="1" applyAlignment="1">
      <alignment horizontal="left" vertical="center" wrapText="1"/>
    </xf>
    <xf numFmtId="164" fontId="5" fillId="5" borderId="30" xfId="0" applyFont="1" applyFill="1" applyBorder="1" applyAlignment="1">
      <alignment horizontal="left" vertical="center" wrapText="1"/>
    </xf>
    <xf numFmtId="164" fontId="5" fillId="5" borderId="47" xfId="0" applyFont="1" applyFill="1" applyBorder="1" applyAlignment="1">
      <alignment horizontal="left" vertical="center" wrapText="1"/>
    </xf>
    <xf numFmtId="164" fontId="5" fillId="0" borderId="14" xfId="0" applyFont="1" applyBorder="1" applyAlignment="1" applyProtection="1">
      <alignment horizontal="center" vertical="center" wrapText="1"/>
      <protection locked="0"/>
    </xf>
    <xf numFmtId="164" fontId="5" fillId="0" borderId="30" xfId="0" applyFont="1" applyBorder="1" applyAlignment="1" applyProtection="1">
      <alignment horizontal="center" vertical="center" wrapText="1"/>
      <protection locked="0"/>
    </xf>
    <xf numFmtId="164" fontId="5" fillId="0" borderId="47" xfId="0" applyFont="1" applyBorder="1" applyAlignment="1" applyProtection="1">
      <alignment horizontal="center" vertical="center" wrapText="1"/>
      <protection locked="0"/>
    </xf>
    <xf numFmtId="164" fontId="5" fillId="5" borderId="13" xfId="0" applyFont="1" applyFill="1" applyBorder="1" applyAlignment="1">
      <alignment horizontal="center" vertical="center" wrapText="1"/>
    </xf>
    <xf numFmtId="164" fontId="5" fillId="5" borderId="46" xfId="0" applyFont="1" applyFill="1" applyBorder="1" applyAlignment="1">
      <alignment horizontal="center" vertical="center" wrapText="1"/>
    </xf>
    <xf numFmtId="164" fontId="5" fillId="5" borderId="13" xfId="0" applyFont="1" applyFill="1" applyBorder="1" applyAlignment="1">
      <alignment horizontal="left" vertical="center" wrapText="1"/>
    </xf>
    <xf numFmtId="164" fontId="5" fillId="5" borderId="32" xfId="0" applyFont="1" applyFill="1" applyBorder="1" applyAlignment="1">
      <alignment horizontal="left" vertical="center" wrapText="1"/>
    </xf>
    <xf numFmtId="164" fontId="5" fillId="5" borderId="46" xfId="0" applyFont="1" applyFill="1" applyBorder="1" applyAlignment="1">
      <alignment horizontal="left" vertical="center" wrapText="1"/>
    </xf>
    <xf numFmtId="164" fontId="5" fillId="5" borderId="14" xfId="0" applyFont="1" applyFill="1" applyBorder="1" applyAlignment="1">
      <alignment horizontal="center" vertical="center" wrapText="1"/>
    </xf>
    <xf numFmtId="164" fontId="5" fillId="5" borderId="47" xfId="0" applyFont="1" applyFill="1" applyBorder="1" applyAlignment="1">
      <alignment horizontal="center" vertical="center" wrapText="1"/>
    </xf>
    <xf numFmtId="164" fontId="5" fillId="5" borderId="15" xfId="0" applyFont="1" applyFill="1" applyBorder="1" applyAlignment="1">
      <alignment horizontal="left" vertical="top" wrapText="1"/>
    </xf>
    <xf numFmtId="164" fontId="5" fillId="5" borderId="56" xfId="0" applyFont="1" applyFill="1" applyBorder="1" applyAlignment="1">
      <alignment horizontal="left" vertical="top" wrapText="1"/>
    </xf>
    <xf numFmtId="164" fontId="5" fillId="5" borderId="55" xfId="0" applyFont="1" applyFill="1" applyBorder="1" applyAlignment="1">
      <alignment horizontal="left" vertical="top" wrapText="1"/>
    </xf>
    <xf numFmtId="164" fontId="5" fillId="5" borderId="15" xfId="0" applyFont="1" applyFill="1" applyBorder="1" applyAlignment="1">
      <alignment horizontal="center" vertical="center" wrapText="1"/>
    </xf>
    <xf numFmtId="164" fontId="5" fillId="5" borderId="55" xfId="0" applyFont="1" applyFill="1" applyBorder="1" applyAlignment="1">
      <alignment horizontal="center" vertical="center" wrapText="1"/>
    </xf>
    <xf numFmtId="165" fontId="5" fillId="0" borderId="14" xfId="1" applyNumberFormat="1" applyFont="1" applyBorder="1" applyAlignment="1" applyProtection="1">
      <alignment horizontal="right" vertical="center" wrapText="1"/>
      <protection locked="0"/>
    </xf>
    <xf numFmtId="165" fontId="5" fillId="0" borderId="30" xfId="1" applyNumberFormat="1" applyFont="1" applyBorder="1" applyAlignment="1" applyProtection="1">
      <alignment horizontal="right" vertical="center" wrapText="1"/>
      <protection locked="0"/>
    </xf>
    <xf numFmtId="165" fontId="5" fillId="5" borderId="30" xfId="1" applyNumberFormat="1" applyFont="1" applyFill="1" applyBorder="1" applyAlignment="1" applyProtection="1">
      <alignment horizontal="center" vertical="center" wrapText="1"/>
    </xf>
    <xf numFmtId="165" fontId="5" fillId="5" borderId="47" xfId="1" applyNumberFormat="1" applyFont="1" applyFill="1" applyBorder="1" applyAlignment="1" applyProtection="1">
      <alignment horizontal="center" vertical="center" wrapText="1"/>
    </xf>
    <xf numFmtId="164" fontId="1" fillId="5" borderId="5" xfId="0" applyFont="1" applyFill="1" applyBorder="1" applyAlignment="1" applyProtection="1">
      <alignment horizontal="center" vertical="center"/>
    </xf>
    <xf numFmtId="164" fontId="5" fillId="5" borderId="6" xfId="0" applyFont="1" applyFill="1" applyBorder="1" applyAlignment="1" applyProtection="1">
      <alignment horizontal="left" vertical="center"/>
    </xf>
    <xf numFmtId="164" fontId="5" fillId="0" borderId="6" xfId="0"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164" fontId="5" fillId="0" borderId="6" xfId="0" applyFont="1" applyBorder="1" applyAlignment="1" applyProtection="1">
      <alignment horizontal="center" vertical="center" wrapText="1"/>
      <protection locked="0"/>
    </xf>
    <xf numFmtId="164" fontId="5" fillId="0" borderId="14" xfId="0" applyFont="1" applyBorder="1" applyAlignment="1" applyProtection="1">
      <alignment horizontal="left" vertical="center"/>
      <protection locked="0"/>
    </xf>
    <xf numFmtId="164" fontId="5" fillId="0" borderId="30" xfId="0" applyFont="1" applyBorder="1" applyAlignment="1" applyProtection="1">
      <alignment horizontal="left" vertical="center"/>
      <protection locked="0"/>
    </xf>
    <xf numFmtId="164" fontId="5" fillId="0" borderId="47" xfId="0" applyFont="1" applyBorder="1" applyAlignment="1" applyProtection="1">
      <alignment horizontal="left" vertical="center"/>
      <protection locked="0"/>
    </xf>
    <xf numFmtId="49" fontId="5" fillId="0" borderId="14" xfId="0" applyNumberFormat="1" applyFont="1" applyBorder="1" applyAlignment="1" applyProtection="1">
      <alignment horizontal="center" vertical="center"/>
      <protection locked="0"/>
    </xf>
    <xf numFmtId="49" fontId="5" fillId="0" borderId="30" xfId="0" applyNumberFormat="1" applyFont="1" applyBorder="1" applyAlignment="1" applyProtection="1">
      <alignment horizontal="center" vertical="center"/>
      <protection locked="0"/>
    </xf>
    <xf numFmtId="49" fontId="5" fillId="0" borderId="47" xfId="0" applyNumberFormat="1" applyFont="1" applyBorder="1" applyAlignment="1" applyProtection="1">
      <alignment horizontal="center" vertical="center"/>
      <protection locked="0"/>
    </xf>
    <xf numFmtId="164" fontId="5" fillId="0" borderId="14" xfId="0" applyNumberFormat="1" applyFont="1" applyBorder="1" applyAlignment="1" applyProtection="1">
      <alignment horizontal="center" vertical="center"/>
      <protection locked="0"/>
    </xf>
    <xf numFmtId="164" fontId="5" fillId="0" borderId="30" xfId="0" applyNumberFormat="1" applyFont="1" applyBorder="1" applyAlignment="1" applyProtection="1">
      <alignment horizontal="center" vertical="center"/>
      <protection locked="0"/>
    </xf>
    <xf numFmtId="164" fontId="5" fillId="0" borderId="47" xfId="0" applyNumberFormat="1" applyFont="1" applyBorder="1" applyAlignment="1" applyProtection="1">
      <alignment horizontal="center" vertical="center"/>
      <protection locked="0"/>
    </xf>
    <xf numFmtId="164" fontId="1" fillId="0" borderId="24" xfId="0" applyFont="1" applyBorder="1" applyAlignment="1" applyProtection="1">
      <alignment horizontal="center" vertical="center"/>
      <protection locked="0"/>
    </xf>
    <xf numFmtId="164" fontId="5" fillId="5" borderId="14" xfId="0" applyNumberFormat="1" applyFont="1" applyFill="1" applyBorder="1" applyAlignment="1" applyProtection="1">
      <alignment horizontal="left" vertical="center"/>
    </xf>
    <xf numFmtId="164" fontId="5" fillId="5" borderId="47" xfId="0" applyNumberFormat="1" applyFont="1" applyFill="1" applyBorder="1" applyAlignment="1" applyProtection="1">
      <alignment horizontal="left" vertical="center"/>
    </xf>
    <xf numFmtId="164" fontId="1" fillId="5" borderId="7" xfId="0" applyFont="1" applyFill="1" applyBorder="1" applyAlignment="1" applyProtection="1">
      <alignment horizontal="center" vertical="center"/>
    </xf>
    <xf numFmtId="164" fontId="5" fillId="5" borderId="8" xfId="0" applyFont="1" applyFill="1" applyBorder="1" applyAlignment="1" applyProtection="1">
      <alignment horizontal="left" vertical="center"/>
    </xf>
    <xf numFmtId="164" fontId="5" fillId="0" borderId="8" xfId="0" applyNumberFormat="1" applyFont="1" applyBorder="1" applyAlignment="1" applyProtection="1">
      <alignment horizontal="center" vertical="center"/>
      <protection locked="0"/>
    </xf>
    <xf numFmtId="164" fontId="4" fillId="5" borderId="4" xfId="0" applyFont="1" applyFill="1" applyBorder="1" applyAlignment="1" applyProtection="1">
      <alignment horizontal="center" vertical="center" wrapText="1"/>
    </xf>
    <xf numFmtId="164" fontId="26" fillId="0" borderId="14" xfId="2" applyNumberFormat="1" applyBorder="1" applyAlignment="1" applyProtection="1">
      <alignment horizontal="center" vertical="center"/>
      <protection locked="0"/>
    </xf>
    <xf numFmtId="164" fontId="1" fillId="0" borderId="25" xfId="0" applyFont="1" applyBorder="1" applyAlignment="1" applyProtection="1">
      <alignment horizontal="center" vertical="center"/>
      <protection locked="0"/>
    </xf>
    <xf numFmtId="164" fontId="5" fillId="0" borderId="6" xfId="0" applyFont="1" applyFill="1" applyBorder="1" applyAlignment="1" applyProtection="1">
      <alignment horizontal="left" vertical="center" wrapText="1"/>
      <protection locked="0"/>
    </xf>
    <xf numFmtId="164" fontId="8" fillId="0" borderId="6"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left" vertical="center" wrapText="1"/>
      <protection locked="0"/>
    </xf>
    <xf numFmtId="49" fontId="5" fillId="0" borderId="30" xfId="0" applyNumberFormat="1" applyFont="1" applyFill="1" applyBorder="1" applyAlignment="1" applyProtection="1">
      <alignment horizontal="left" vertical="center" wrapText="1"/>
      <protection locked="0"/>
    </xf>
    <xf numFmtId="49" fontId="5" fillId="0" borderId="47" xfId="0" applyNumberFormat="1" applyFont="1" applyFill="1" applyBorder="1" applyAlignment="1" applyProtection="1">
      <alignment horizontal="left" vertical="center" wrapText="1"/>
      <protection locked="0"/>
    </xf>
    <xf numFmtId="164" fontId="5" fillId="0" borderId="6" xfId="0" applyFont="1" applyFill="1" applyBorder="1" applyAlignment="1" applyProtection="1">
      <alignment horizontal="center" vertical="center" wrapText="1"/>
      <protection locked="0"/>
    </xf>
    <xf numFmtId="164" fontId="5" fillId="0" borderId="30" xfId="0" applyFont="1" applyFill="1" applyBorder="1" applyAlignment="1" applyProtection="1">
      <alignment horizontal="left" vertical="center" wrapText="1"/>
      <protection locked="0"/>
    </xf>
    <xf numFmtId="164" fontId="5" fillId="0" borderId="47" xfId="0" applyFont="1" applyFill="1" applyBorder="1" applyAlignment="1" applyProtection="1">
      <alignment horizontal="left" vertical="center" wrapText="1"/>
      <protection locked="0"/>
    </xf>
    <xf numFmtId="164" fontId="1" fillId="0" borderId="6" xfId="0" applyFont="1" applyBorder="1" applyAlignment="1" applyProtection="1">
      <alignment horizontal="center" vertical="center" wrapText="1"/>
      <protection locked="0"/>
    </xf>
    <xf numFmtId="164" fontId="1" fillId="0" borderId="24" xfId="0" applyFont="1" applyBorder="1" applyAlignment="1" applyProtection="1">
      <alignment horizontal="center" vertical="center" wrapText="1"/>
      <protection locked="0"/>
    </xf>
    <xf numFmtId="164" fontId="5" fillId="0" borderId="14" xfId="0" applyNumberFormat="1" applyFont="1" applyFill="1" applyBorder="1" applyAlignment="1" applyProtection="1">
      <alignment horizontal="left" vertical="top" wrapText="1"/>
      <protection locked="0"/>
    </xf>
    <xf numFmtId="164" fontId="5" fillId="0" borderId="30" xfId="0" applyNumberFormat="1" applyFont="1" applyFill="1" applyBorder="1" applyAlignment="1" applyProtection="1">
      <alignment horizontal="left" vertical="top" wrapText="1"/>
      <protection locked="0"/>
    </xf>
    <xf numFmtId="164" fontId="5" fillId="0" borderId="47" xfId="0" applyNumberFormat="1" applyFont="1" applyFill="1" applyBorder="1" applyAlignment="1" applyProtection="1">
      <alignment horizontal="left" vertical="top" wrapText="1"/>
      <protection locked="0"/>
    </xf>
    <xf numFmtId="164" fontId="8" fillId="0" borderId="14" xfId="0" applyNumberFormat="1" applyFont="1" applyFill="1" applyBorder="1" applyAlignment="1" applyProtection="1">
      <alignment horizontal="center" vertical="center" wrapText="1"/>
      <protection locked="0"/>
    </xf>
    <xf numFmtId="164" fontId="8" fillId="0" borderId="47" xfId="0" applyNumberFormat="1" applyFont="1" applyFill="1" applyBorder="1" applyAlignment="1" applyProtection="1">
      <alignment horizontal="center" vertical="center" wrapText="1"/>
      <protection locked="0"/>
    </xf>
    <xf numFmtId="164" fontId="5" fillId="0" borderId="14" xfId="0" applyFont="1" applyFill="1" applyBorder="1" applyAlignment="1" applyProtection="1">
      <alignment horizontal="left" vertical="center" wrapText="1"/>
      <protection locked="0"/>
    </xf>
    <xf numFmtId="164" fontId="8" fillId="0" borderId="64" xfId="0" applyNumberFormat="1" applyFont="1" applyFill="1" applyBorder="1" applyAlignment="1" applyProtection="1">
      <alignment horizontal="center" vertical="center" wrapText="1"/>
      <protection locked="0"/>
    </xf>
    <xf numFmtId="164" fontId="1" fillId="7" borderId="6" xfId="0" applyFont="1" applyFill="1" applyBorder="1" applyAlignment="1" applyProtection="1">
      <alignment horizontal="center" vertical="center" wrapText="1"/>
    </xf>
    <xf numFmtId="164" fontId="1" fillId="7" borderId="24" xfId="0" applyFont="1" applyFill="1" applyBorder="1" applyAlignment="1" applyProtection="1">
      <alignment horizontal="center" vertical="center" wrapText="1"/>
    </xf>
    <xf numFmtId="164" fontId="8" fillId="7" borderId="6" xfId="0" applyNumberFormat="1" applyFont="1" applyFill="1" applyBorder="1" applyAlignment="1" applyProtection="1">
      <alignment horizontal="center" vertical="center" wrapText="1"/>
    </xf>
    <xf numFmtId="49" fontId="5" fillId="7" borderId="14" xfId="0" applyNumberFormat="1" applyFont="1" applyFill="1" applyBorder="1" applyAlignment="1" applyProtection="1">
      <alignment horizontal="left" vertical="center" wrapText="1"/>
    </xf>
    <xf numFmtId="49" fontId="5" fillId="7" borderId="30" xfId="0" applyNumberFormat="1" applyFont="1" applyFill="1" applyBorder="1" applyAlignment="1" applyProtection="1">
      <alignment horizontal="left" vertical="center" wrapText="1"/>
    </xf>
    <xf numFmtId="49" fontId="5" fillId="7" borderId="47" xfId="0" applyNumberFormat="1" applyFont="1" applyFill="1" applyBorder="1" applyAlignment="1" applyProtection="1">
      <alignment horizontal="left" vertical="center" wrapText="1"/>
    </xf>
    <xf numFmtId="164" fontId="5" fillId="7" borderId="6" xfId="0" applyFont="1" applyFill="1" applyBorder="1" applyAlignment="1" applyProtection="1">
      <alignment horizontal="center" vertical="center" wrapText="1"/>
    </xf>
    <xf numFmtId="164" fontId="5" fillId="7" borderId="14" xfId="0" applyNumberFormat="1" applyFont="1" applyFill="1" applyBorder="1" applyAlignment="1" applyProtection="1">
      <alignment horizontal="left" vertical="center" wrapText="1"/>
    </xf>
    <xf numFmtId="164" fontId="5" fillId="7" borderId="30" xfId="0" applyNumberFormat="1" applyFont="1" applyFill="1" applyBorder="1" applyAlignment="1" applyProtection="1">
      <alignment horizontal="left" vertical="center" wrapText="1"/>
    </xf>
    <xf numFmtId="164" fontId="5" fillId="7" borderId="47" xfId="0" applyNumberFormat="1" applyFont="1" applyFill="1" applyBorder="1" applyAlignment="1" applyProtection="1">
      <alignment horizontal="left" vertical="center" wrapText="1"/>
    </xf>
    <xf numFmtId="164" fontId="5" fillId="7" borderId="6" xfId="0" applyFont="1" applyFill="1" applyBorder="1" applyAlignment="1" applyProtection="1">
      <alignment horizontal="left" vertical="center" wrapText="1"/>
    </xf>
    <xf numFmtId="164" fontId="5" fillId="0" borderId="6" xfId="0" applyFont="1" applyFill="1" applyBorder="1" applyAlignment="1" applyProtection="1">
      <alignment horizontal="left" vertical="center" wrapText="1"/>
    </xf>
    <xf numFmtId="164" fontId="5" fillId="0" borderId="4" xfId="0" applyFont="1" applyFill="1" applyBorder="1" applyAlignment="1" applyProtection="1">
      <alignment horizontal="left" vertical="center" wrapText="1"/>
      <protection locked="0"/>
    </xf>
    <xf numFmtId="164" fontId="5" fillId="0" borderId="30" xfId="0" applyFont="1" applyFill="1" applyBorder="1" applyAlignment="1" applyProtection="1">
      <alignment horizontal="left" vertical="top" wrapText="1"/>
      <protection locked="0"/>
    </xf>
    <xf numFmtId="164" fontId="5" fillId="0" borderId="47" xfId="0" applyFont="1" applyFill="1" applyBorder="1" applyAlignment="1" applyProtection="1">
      <alignment horizontal="left" vertical="top" wrapText="1"/>
      <protection locked="0"/>
    </xf>
    <xf numFmtId="164" fontId="4" fillId="5" borderId="1" xfId="0" applyFont="1" applyFill="1" applyBorder="1" applyAlignment="1" applyProtection="1">
      <alignment horizontal="center" vertical="center"/>
      <protection locked="0"/>
    </xf>
    <xf numFmtId="164" fontId="4" fillId="5" borderId="27" xfId="0" applyFont="1" applyFill="1" applyBorder="1" applyAlignment="1" applyProtection="1">
      <alignment horizontal="center" vertical="center" wrapText="1"/>
      <protection locked="0"/>
    </xf>
    <xf numFmtId="164" fontId="4" fillId="5" borderId="26" xfId="0" applyFont="1" applyFill="1" applyBorder="1" applyAlignment="1" applyProtection="1">
      <alignment horizontal="center" vertical="center" wrapText="1"/>
      <protection locked="0"/>
    </xf>
    <xf numFmtId="164" fontId="4" fillId="5" borderId="17" xfId="0" applyFont="1" applyFill="1" applyBorder="1" applyAlignment="1" applyProtection="1">
      <alignment horizontal="center" vertical="center" wrapText="1"/>
      <protection locked="0"/>
    </xf>
    <xf numFmtId="164" fontId="4" fillId="5" borderId="65" xfId="0" applyFont="1" applyFill="1" applyBorder="1" applyAlignment="1" applyProtection="1">
      <alignment horizontal="center" vertical="center" wrapText="1"/>
      <protection locked="0"/>
    </xf>
    <xf numFmtId="164" fontId="4" fillId="5" borderId="18" xfId="0" applyFont="1" applyFill="1" applyBorder="1" applyAlignment="1" applyProtection="1">
      <alignment horizontal="center" vertical="center" wrapText="1"/>
      <protection locked="0"/>
    </xf>
    <xf numFmtId="164" fontId="4" fillId="5" borderId="1" xfId="0" applyFont="1" applyFill="1" applyBorder="1" applyAlignment="1" applyProtection="1">
      <alignment horizontal="center" vertical="center" wrapText="1"/>
      <protection locked="0"/>
    </xf>
    <xf numFmtId="164" fontId="8" fillId="7" borderId="64" xfId="0" applyNumberFormat="1" applyFont="1" applyFill="1" applyBorder="1" applyAlignment="1" applyProtection="1">
      <alignment horizontal="center" vertical="center" wrapText="1"/>
    </xf>
    <xf numFmtId="164" fontId="5" fillId="7" borderId="30" xfId="0" applyFont="1" applyFill="1" applyBorder="1" applyAlignment="1" applyProtection="1">
      <alignment horizontal="left" vertical="center" wrapText="1"/>
    </xf>
    <xf numFmtId="164" fontId="5" fillId="7" borderId="47" xfId="0" applyFont="1" applyFill="1" applyBorder="1" applyAlignment="1" applyProtection="1">
      <alignment horizontal="left" vertical="center" wrapText="1"/>
    </xf>
    <xf numFmtId="164" fontId="15" fillId="5" borderId="27" xfId="0" applyFont="1" applyFill="1" applyBorder="1" applyAlignment="1" applyProtection="1">
      <alignment horizontal="center" vertical="center" wrapText="1"/>
    </xf>
    <xf numFmtId="164" fontId="15" fillId="5" borderId="26" xfId="0" applyFont="1" applyFill="1" applyBorder="1" applyAlignment="1" applyProtection="1">
      <alignment horizontal="center" vertical="center" wrapText="1"/>
    </xf>
    <xf numFmtId="164" fontId="2" fillId="2" borderId="52" xfId="0" applyFont="1" applyFill="1" applyBorder="1" applyAlignment="1">
      <alignment horizontal="left" vertical="center"/>
    </xf>
    <xf numFmtId="164" fontId="2" fillId="2" borderId="69" xfId="0" applyFont="1" applyFill="1" applyBorder="1" applyAlignment="1">
      <alignment horizontal="left" vertical="center"/>
    </xf>
    <xf numFmtId="164" fontId="2" fillId="2" borderId="9" xfId="0" applyFont="1" applyFill="1" applyBorder="1" applyAlignment="1">
      <alignment horizontal="center" vertical="center"/>
    </xf>
    <xf numFmtId="164" fontId="2" fillId="2" borderId="10" xfId="0" applyFont="1" applyFill="1" applyBorder="1" applyAlignment="1">
      <alignment horizontal="center" vertical="center"/>
    </xf>
    <xf numFmtId="164" fontId="2" fillId="5" borderId="27" xfId="0" applyFont="1" applyFill="1" applyBorder="1" applyAlignment="1" applyProtection="1">
      <alignment horizontal="left" vertical="center" wrapText="1"/>
    </xf>
    <xf numFmtId="164" fontId="2" fillId="5" borderId="26" xfId="0" applyFont="1" applyFill="1" applyBorder="1" applyAlignment="1" applyProtection="1">
      <alignment horizontal="left" vertical="center" wrapText="1"/>
    </xf>
    <xf numFmtId="164" fontId="4" fillId="5" borderId="48" xfId="0" applyFont="1" applyFill="1" applyBorder="1" applyAlignment="1" applyProtection="1">
      <alignment horizontal="right" vertical="center" wrapText="1"/>
    </xf>
    <xf numFmtId="164" fontId="4" fillId="5" borderId="26" xfId="0" applyFont="1" applyFill="1" applyBorder="1" applyAlignment="1" applyProtection="1">
      <alignment horizontal="right" vertical="center" wrapText="1"/>
    </xf>
    <xf numFmtId="49" fontId="4" fillId="5" borderId="26" xfId="0" applyNumberFormat="1" applyFont="1" applyFill="1" applyBorder="1" applyAlignment="1" applyProtection="1">
      <alignment horizontal="right" vertical="center" wrapText="1"/>
    </xf>
    <xf numFmtId="164" fontId="1" fillId="7" borderId="4" xfId="0" applyFont="1" applyFill="1" applyBorder="1" applyAlignment="1" applyProtection="1">
      <alignment horizontal="center" vertical="center" wrapText="1"/>
    </xf>
    <xf numFmtId="164" fontId="1" fillId="7" borderId="23" xfId="0" applyFont="1" applyFill="1" applyBorder="1" applyAlignment="1" applyProtection="1">
      <alignment horizontal="center" vertical="center" wrapText="1"/>
    </xf>
    <xf numFmtId="0" fontId="9" fillId="4" borderId="34" xfId="0" applyNumberFormat="1" applyFont="1" applyFill="1" applyBorder="1" applyAlignment="1" applyProtection="1">
      <alignment horizontal="center" vertical="center" wrapText="1"/>
    </xf>
    <xf numFmtId="164" fontId="5" fillId="7" borderId="4" xfId="0" applyFont="1" applyFill="1" applyBorder="1" applyAlignment="1" applyProtection="1">
      <alignment horizontal="left" vertical="center" wrapText="1"/>
    </xf>
    <xf numFmtId="164" fontId="5" fillId="0" borderId="4" xfId="0" applyFont="1" applyFill="1" applyBorder="1" applyAlignment="1" applyProtection="1">
      <alignment horizontal="left" vertical="center" wrapText="1"/>
    </xf>
    <xf numFmtId="164" fontId="5" fillId="4" borderId="27" xfId="0" applyFont="1" applyFill="1" applyBorder="1" applyAlignment="1" applyProtection="1">
      <alignment horizontal="left" vertical="top" wrapText="1"/>
      <protection locked="0"/>
    </xf>
    <xf numFmtId="164" fontId="5" fillId="4" borderId="26" xfId="0" applyFont="1" applyFill="1" applyBorder="1" applyAlignment="1" applyProtection="1">
      <alignment horizontal="left" vertical="top" wrapText="1"/>
      <protection locked="0"/>
    </xf>
    <xf numFmtId="164" fontId="5" fillId="4" borderId="17" xfId="0" applyFont="1" applyFill="1" applyBorder="1" applyAlignment="1" applyProtection="1">
      <alignment horizontal="left" vertical="top" wrapText="1"/>
      <protection locked="0"/>
    </xf>
    <xf numFmtId="164" fontId="4" fillId="5" borderId="1" xfId="0" applyFont="1" applyFill="1" applyBorder="1" applyAlignment="1" applyProtection="1">
      <alignment horizontal="left" vertical="center"/>
      <protection locked="0"/>
    </xf>
    <xf numFmtId="164" fontId="7" fillId="5" borderId="65" xfId="0" applyFont="1" applyFill="1" applyBorder="1" applyAlignment="1">
      <alignment horizontal="center" vertical="center" wrapText="1"/>
    </xf>
    <xf numFmtId="164" fontId="7" fillId="5" borderId="18" xfId="0" applyFont="1" applyFill="1" applyBorder="1" applyAlignment="1">
      <alignment horizontal="center" vertical="center" wrapText="1"/>
    </xf>
    <xf numFmtId="164" fontId="7" fillId="5" borderId="19" xfId="0" applyFont="1" applyFill="1" applyBorder="1" applyAlignment="1">
      <alignment horizontal="center" vertical="center" wrapText="1"/>
    </xf>
    <xf numFmtId="164" fontId="7" fillId="5" borderId="20" xfId="0" applyFont="1" applyFill="1" applyBorder="1" applyAlignment="1">
      <alignment horizontal="center" vertical="center" wrapText="1"/>
    </xf>
    <xf numFmtId="0" fontId="7" fillId="5" borderId="65" xfId="0" applyNumberFormat="1" applyFont="1" applyFill="1" applyBorder="1" applyAlignment="1">
      <alignment horizontal="center" vertical="center" wrapText="1"/>
    </xf>
    <xf numFmtId="0" fontId="7" fillId="5" borderId="18" xfId="0" applyNumberFormat="1" applyFont="1" applyFill="1" applyBorder="1" applyAlignment="1">
      <alignment horizontal="center" vertical="center" wrapText="1"/>
    </xf>
    <xf numFmtId="0" fontId="7" fillId="5" borderId="19" xfId="0" applyNumberFormat="1" applyFont="1" applyFill="1" applyBorder="1" applyAlignment="1">
      <alignment horizontal="center" vertical="center" wrapText="1"/>
    </xf>
    <xf numFmtId="0" fontId="7" fillId="5" borderId="20" xfId="0" applyNumberFormat="1" applyFont="1" applyFill="1" applyBorder="1" applyAlignment="1">
      <alignment horizontal="center" vertical="center" wrapText="1"/>
    </xf>
    <xf numFmtId="164" fontId="7" fillId="5" borderId="21" xfId="0" applyFont="1" applyFill="1" applyBorder="1" applyAlignment="1">
      <alignment horizontal="left" vertical="center" wrapText="1"/>
    </xf>
    <xf numFmtId="164" fontId="7" fillId="5" borderId="22" xfId="0" applyFont="1" applyFill="1" applyBorder="1" applyAlignment="1">
      <alignment horizontal="left" vertical="center" wrapText="1"/>
    </xf>
    <xf numFmtId="0" fontId="7" fillId="5" borderId="21" xfId="0" applyNumberFormat="1" applyFont="1" applyFill="1" applyBorder="1" applyAlignment="1">
      <alignment horizontal="left" vertical="center" wrapText="1"/>
    </xf>
    <xf numFmtId="0" fontId="7" fillId="5" borderId="22" xfId="0" applyNumberFormat="1" applyFont="1" applyFill="1" applyBorder="1" applyAlignment="1">
      <alignment horizontal="left" vertical="center" wrapText="1"/>
    </xf>
    <xf numFmtId="164" fontId="5" fillId="0" borderId="6" xfId="0" applyNumberFormat="1" applyFont="1" applyBorder="1" applyAlignment="1" applyProtection="1">
      <alignment horizontal="left" vertical="center" wrapText="1"/>
      <protection locked="0"/>
    </xf>
    <xf numFmtId="164" fontId="5" fillId="0" borderId="6" xfId="0" applyFont="1" applyBorder="1" applyAlignment="1" applyProtection="1">
      <alignment horizontal="left" vertical="center" wrapText="1"/>
      <protection locked="0"/>
    </xf>
    <xf numFmtId="164" fontId="8" fillId="0" borderId="6" xfId="0" applyNumberFormat="1" applyFont="1" applyBorder="1" applyAlignment="1" applyProtection="1">
      <alignment horizontal="center" vertical="center" wrapText="1"/>
      <protection locked="0"/>
    </xf>
    <xf numFmtId="1" fontId="8" fillId="0" borderId="6" xfId="0" applyNumberFormat="1" applyFont="1" applyBorder="1" applyAlignment="1" applyProtection="1">
      <alignment horizontal="center" vertical="center" wrapText="1"/>
      <protection locked="0"/>
    </xf>
    <xf numFmtId="1" fontId="8" fillId="7" borderId="6" xfId="0" applyNumberFormat="1" applyFont="1" applyFill="1" applyBorder="1" applyAlignment="1" applyProtection="1">
      <alignment horizontal="center" vertical="center" wrapText="1"/>
    </xf>
    <xf numFmtId="164" fontId="5" fillId="7" borderId="6" xfId="0" applyNumberFormat="1" applyFont="1" applyFill="1" applyBorder="1" applyAlignment="1" applyProtection="1">
      <alignment horizontal="left" vertical="center" wrapText="1"/>
    </xf>
    <xf numFmtId="164" fontId="5" fillId="0" borderId="4" xfId="0" applyNumberFormat="1" applyFont="1" applyBorder="1" applyAlignment="1" applyProtection="1">
      <alignment horizontal="left" vertical="center" wrapText="1"/>
      <protection locked="0"/>
    </xf>
    <xf numFmtId="164" fontId="5" fillId="0" borderId="4" xfId="0" applyFont="1" applyBorder="1" applyAlignment="1" applyProtection="1">
      <alignment horizontal="left" vertical="center" wrapText="1"/>
      <protection locked="0"/>
    </xf>
    <xf numFmtId="164" fontId="8" fillId="0" borderId="4" xfId="0" applyNumberFormat="1" applyFont="1" applyBorder="1" applyAlignment="1" applyProtection="1">
      <alignment horizontal="center" vertical="center" wrapText="1"/>
      <protection locked="0"/>
    </xf>
    <xf numFmtId="1" fontId="8" fillId="0" borderId="4" xfId="0" applyNumberFormat="1" applyFont="1" applyBorder="1" applyAlignment="1" applyProtection="1">
      <alignment horizontal="center" vertical="center" wrapText="1"/>
      <protection locked="0"/>
    </xf>
    <xf numFmtId="0" fontId="5" fillId="5" borderId="58" xfId="0" applyNumberFormat="1" applyFont="1" applyFill="1" applyBorder="1" applyAlignment="1">
      <alignment horizontal="center" vertical="center"/>
    </xf>
    <xf numFmtId="0" fontId="5" fillId="5" borderId="63" xfId="0" applyNumberFormat="1" applyFont="1" applyFill="1" applyBorder="1" applyAlignment="1">
      <alignment horizontal="center" vertical="center"/>
    </xf>
    <xf numFmtId="0" fontId="5" fillId="5" borderId="12" xfId="0" applyNumberFormat="1" applyFont="1" applyFill="1" applyBorder="1" applyAlignment="1">
      <alignment horizontal="center" vertical="center"/>
    </xf>
    <xf numFmtId="0" fontId="7" fillId="5" borderId="78" xfId="0" applyNumberFormat="1" applyFont="1" applyFill="1" applyBorder="1" applyAlignment="1">
      <alignment horizontal="center" vertical="center" wrapText="1"/>
    </xf>
    <xf numFmtId="0" fontId="7" fillId="5" borderId="79" xfId="0" applyNumberFormat="1" applyFont="1" applyFill="1" applyBorder="1" applyAlignment="1">
      <alignment horizontal="center" vertical="center" wrapText="1"/>
    </xf>
    <xf numFmtId="0" fontId="7" fillId="5" borderId="58" xfId="0" applyNumberFormat="1" applyFont="1" applyFill="1" applyBorder="1" applyAlignment="1">
      <alignment horizontal="center" vertical="center" wrapText="1"/>
    </xf>
    <xf numFmtId="0" fontId="7" fillId="5" borderId="63" xfId="0" applyNumberFormat="1" applyFont="1" applyFill="1" applyBorder="1" applyAlignment="1">
      <alignment horizontal="center" vertical="center" wrapText="1"/>
    </xf>
    <xf numFmtId="0" fontId="7" fillId="5" borderId="80" xfId="0" applyNumberFormat="1" applyFont="1" applyFill="1" applyBorder="1" applyAlignment="1">
      <alignment horizontal="center" vertical="center" wrapText="1"/>
    </xf>
    <xf numFmtId="0" fontId="10" fillId="5" borderId="15" xfId="0" applyNumberFormat="1" applyFont="1" applyFill="1" applyBorder="1" applyAlignment="1">
      <alignment horizontal="left" vertical="center" wrapText="1"/>
    </xf>
    <xf numFmtId="0" fontId="10" fillId="5" borderId="55" xfId="0" applyNumberFormat="1" applyFont="1" applyFill="1" applyBorder="1" applyAlignment="1">
      <alignment horizontal="left" vertical="center" wrapText="1"/>
    </xf>
    <xf numFmtId="0" fontId="6" fillId="5" borderId="65" xfId="0" applyNumberFormat="1" applyFont="1" applyFill="1" applyBorder="1" applyAlignment="1">
      <alignment horizontal="center" vertical="center" wrapText="1"/>
    </xf>
    <xf numFmtId="0" fontId="6" fillId="5" borderId="18" xfId="0" applyNumberFormat="1" applyFont="1" applyFill="1" applyBorder="1" applyAlignment="1">
      <alignment horizontal="center" vertical="center" wrapText="1"/>
    </xf>
    <xf numFmtId="0" fontId="6" fillId="5" borderId="78" xfId="0" applyNumberFormat="1" applyFont="1" applyFill="1" applyBorder="1" applyAlignment="1">
      <alignment horizontal="center" vertical="center" wrapText="1"/>
    </xf>
    <xf numFmtId="0" fontId="6" fillId="5" borderId="79" xfId="0" applyNumberFormat="1" applyFont="1" applyFill="1" applyBorder="1" applyAlignment="1">
      <alignment horizontal="center" vertical="center" wrapText="1"/>
    </xf>
    <xf numFmtId="0" fontId="10" fillId="5" borderId="8" xfId="0" applyNumberFormat="1" applyFont="1" applyFill="1" applyBorder="1" applyAlignment="1">
      <alignment horizontal="left" vertical="center" wrapText="1"/>
    </xf>
    <xf numFmtId="0" fontId="10" fillId="5" borderId="7" xfId="0" applyNumberFormat="1" applyFont="1" applyFill="1" applyBorder="1" applyAlignment="1">
      <alignment horizontal="center" vertical="center" wrapText="1"/>
    </xf>
    <xf numFmtId="0" fontId="10" fillId="5" borderId="8" xfId="0" applyNumberFormat="1" applyFont="1" applyFill="1" applyBorder="1" applyAlignment="1">
      <alignment horizontal="center" vertical="center" wrapText="1"/>
    </xf>
    <xf numFmtId="164" fontId="5" fillId="5" borderId="32" xfId="0" applyFont="1" applyFill="1" applyBorder="1" applyAlignment="1" applyProtection="1">
      <alignment horizontal="left" vertical="center" wrapText="1"/>
    </xf>
    <xf numFmtId="164" fontId="5" fillId="5" borderId="42" xfId="0" applyFont="1" applyFill="1" applyBorder="1" applyAlignment="1" applyProtection="1">
      <alignment horizontal="left" vertical="center" wrapText="1"/>
    </xf>
    <xf numFmtId="164" fontId="5" fillId="5" borderId="30" xfId="0" applyFont="1" applyFill="1" applyBorder="1" applyAlignment="1" applyProtection="1">
      <alignment horizontal="left" vertical="center" wrapText="1"/>
    </xf>
    <xf numFmtId="164" fontId="5" fillId="5" borderId="31" xfId="0" applyFont="1" applyFill="1" applyBorder="1" applyAlignment="1" applyProtection="1">
      <alignment horizontal="left" vertical="center" wrapText="1"/>
    </xf>
    <xf numFmtId="164" fontId="5" fillId="5" borderId="56" xfId="0" applyFont="1" applyFill="1" applyBorder="1" applyAlignment="1" applyProtection="1">
      <alignment horizontal="left" vertical="center" wrapText="1"/>
    </xf>
    <xf numFmtId="164" fontId="5" fillId="5" borderId="68" xfId="0" applyFont="1" applyFill="1" applyBorder="1" applyAlignment="1" applyProtection="1">
      <alignment horizontal="left" vertical="center" wrapText="1"/>
    </xf>
    <xf numFmtId="164" fontId="5" fillId="0" borderId="7" xfId="0" applyFont="1" applyBorder="1" applyAlignment="1" applyProtection="1">
      <alignment horizontal="center" vertical="center"/>
      <protection locked="0"/>
    </xf>
    <xf numFmtId="164" fontId="5" fillId="0" borderId="8" xfId="0" applyFont="1" applyBorder="1" applyAlignment="1" applyProtection="1">
      <alignment horizontal="center" vertical="center"/>
      <protection locked="0"/>
    </xf>
    <xf numFmtId="164" fontId="5" fillId="0" borderId="15" xfId="0" applyFont="1" applyBorder="1" applyAlignment="1" applyProtection="1">
      <alignment horizontal="center" vertical="center"/>
      <protection locked="0"/>
    </xf>
    <xf numFmtId="164" fontId="5" fillId="0" borderId="25" xfId="0" applyFont="1" applyBorder="1" applyAlignment="1" applyProtection="1">
      <alignment horizontal="center" vertical="center"/>
      <protection locked="0"/>
    </xf>
    <xf numFmtId="0" fontId="5" fillId="0" borderId="3"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7" fillId="5" borderId="1" xfId="0" applyNumberFormat="1" applyFont="1" applyFill="1" applyBorder="1" applyAlignment="1">
      <alignment horizontal="center" vertical="center"/>
    </xf>
    <xf numFmtId="164" fontId="5" fillId="0" borderId="24" xfId="0" applyFont="1" applyBorder="1" applyAlignment="1" applyProtection="1">
      <alignment horizontal="center" vertical="center"/>
      <protection locked="0"/>
    </xf>
    <xf numFmtId="164" fontId="5" fillId="0" borderId="99" xfId="0" applyFont="1" applyBorder="1" applyAlignment="1" applyProtection="1">
      <alignment horizontal="center" vertical="center"/>
      <protection locked="0"/>
    </xf>
    <xf numFmtId="164" fontId="5" fillId="0" borderId="4" xfId="0" applyFont="1" applyBorder="1" applyAlignment="1" applyProtection="1">
      <alignment horizontal="center" vertical="center"/>
      <protection locked="0"/>
    </xf>
    <xf numFmtId="164" fontId="5" fillId="0" borderId="13" xfId="0" applyFont="1" applyBorder="1" applyAlignment="1" applyProtection="1">
      <alignment horizontal="center" vertical="center"/>
      <protection locked="0"/>
    </xf>
    <xf numFmtId="164" fontId="4" fillId="5" borderId="1" xfId="0" applyFont="1" applyFill="1" applyBorder="1" applyAlignment="1" applyProtection="1">
      <alignment horizontal="center" vertical="center" wrapText="1"/>
    </xf>
    <xf numFmtId="164" fontId="4" fillId="5" borderId="27" xfId="0" applyFont="1" applyFill="1" applyBorder="1" applyAlignment="1" applyProtection="1">
      <alignment horizontal="center" vertical="center"/>
    </xf>
    <xf numFmtId="164" fontId="4" fillId="5" borderId="26" xfId="0" applyFont="1" applyFill="1" applyBorder="1" applyAlignment="1" applyProtection="1">
      <alignment horizontal="center" vertical="center"/>
    </xf>
    <xf numFmtId="164" fontId="4" fillId="5" borderId="17" xfId="0" applyFont="1" applyFill="1" applyBorder="1" applyAlignment="1" applyProtection="1">
      <alignment horizontal="center" vertical="center"/>
    </xf>
    <xf numFmtId="164" fontId="5" fillId="0" borderId="41" xfId="0" applyFont="1" applyBorder="1" applyAlignment="1" applyProtection="1">
      <alignment horizontal="center" vertical="center"/>
      <protection locked="0"/>
    </xf>
    <xf numFmtId="164" fontId="5" fillId="0" borderId="42" xfId="0" applyFont="1" applyBorder="1" applyAlignment="1" applyProtection="1">
      <alignment horizontal="center" vertical="center"/>
      <protection locked="0"/>
    </xf>
    <xf numFmtId="164" fontId="5" fillId="5" borderId="82" xfId="0" applyFont="1" applyFill="1" applyBorder="1" applyAlignment="1" applyProtection="1">
      <alignment horizontal="center" vertical="center"/>
    </xf>
    <xf numFmtId="164" fontId="5" fillId="5" borderId="83" xfId="0" applyFont="1" applyFill="1" applyBorder="1" applyAlignment="1" applyProtection="1">
      <alignment horizontal="center" vertical="center"/>
    </xf>
    <xf numFmtId="164" fontId="5" fillId="5" borderId="78" xfId="0" applyFont="1" applyFill="1" applyBorder="1" applyAlignment="1" applyProtection="1">
      <alignment horizontal="center" vertical="center"/>
    </xf>
    <xf numFmtId="164" fontId="5" fillId="5" borderId="79" xfId="0" applyFont="1" applyFill="1" applyBorder="1" applyAlignment="1" applyProtection="1">
      <alignment horizontal="center" vertical="center"/>
    </xf>
    <xf numFmtId="164" fontId="4" fillId="5" borderId="3" xfId="0" applyFont="1" applyFill="1" applyBorder="1" applyAlignment="1" applyProtection="1">
      <alignment horizontal="center" vertical="center"/>
    </xf>
    <xf numFmtId="164" fontId="4" fillId="5" borderId="23" xfId="0" applyFont="1" applyFill="1" applyBorder="1" applyAlignment="1" applyProtection="1">
      <alignment horizontal="center" vertical="center"/>
    </xf>
    <xf numFmtId="164" fontId="5" fillId="0" borderId="29" xfId="0" applyFont="1" applyBorder="1" applyAlignment="1" applyProtection="1">
      <alignment horizontal="center" vertical="center"/>
      <protection locked="0"/>
    </xf>
    <xf numFmtId="164" fontId="5" fillId="0" borderId="31" xfId="0" applyFont="1" applyBorder="1" applyAlignment="1" applyProtection="1">
      <alignment horizontal="center" vertical="center"/>
      <protection locked="0"/>
    </xf>
    <xf numFmtId="164" fontId="5" fillId="0" borderId="67" xfId="0" applyFont="1" applyBorder="1" applyAlignment="1" applyProtection="1">
      <alignment horizontal="center" vertical="center"/>
      <protection locked="0"/>
    </xf>
    <xf numFmtId="164" fontId="5" fillId="0" borderId="68" xfId="0" applyFont="1" applyBorder="1" applyAlignment="1" applyProtection="1">
      <alignment horizontal="center" vertical="center"/>
      <protection locked="0"/>
    </xf>
    <xf numFmtId="0" fontId="4" fillId="5" borderId="1" xfId="0" applyNumberFormat="1" applyFont="1" applyFill="1" applyBorder="1" applyAlignment="1" applyProtection="1">
      <alignment horizontal="center" vertical="center" wrapText="1"/>
    </xf>
    <xf numFmtId="0" fontId="5" fillId="0" borderId="98" xfId="0" applyNumberFormat="1" applyFont="1" applyBorder="1" applyAlignment="1" applyProtection="1">
      <alignment horizontal="center" vertical="center"/>
      <protection locked="0"/>
    </xf>
    <xf numFmtId="0" fontId="5" fillId="0" borderId="47"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164" fontId="4" fillId="4" borderId="1" xfId="0" applyFont="1" applyFill="1" applyBorder="1" applyAlignment="1" applyProtection="1">
      <alignment horizontal="center" vertical="center" wrapText="1"/>
      <protection locked="0"/>
    </xf>
    <xf numFmtId="164" fontId="4" fillId="5" borderId="8" xfId="0" applyFont="1" applyFill="1" applyBorder="1" applyAlignment="1" applyProtection="1">
      <alignment horizontal="center" vertical="center" wrapText="1"/>
    </xf>
    <xf numFmtId="164" fontId="4" fillId="5" borderId="15" xfId="0" applyFont="1" applyFill="1" applyBorder="1" applyAlignment="1" applyProtection="1">
      <alignment horizontal="center" vertical="center" wrapText="1"/>
    </xf>
    <xf numFmtId="164" fontId="7" fillId="5" borderId="7" xfId="0" applyFont="1" applyFill="1" applyBorder="1" applyAlignment="1" applyProtection="1">
      <alignment horizontal="center" vertical="center" wrapText="1"/>
    </xf>
    <xf numFmtId="164" fontId="7" fillId="5" borderId="8" xfId="0" applyFont="1" applyFill="1" applyBorder="1" applyAlignment="1" applyProtection="1">
      <alignment horizontal="center" vertical="center" wrapText="1"/>
    </xf>
    <xf numFmtId="164" fontId="4" fillId="5" borderId="25" xfId="0" applyFont="1" applyFill="1" applyBorder="1" applyAlignment="1" applyProtection="1">
      <alignment horizontal="center" vertical="center" wrapText="1"/>
    </xf>
    <xf numFmtId="164" fontId="16" fillId="5" borderId="7" xfId="0" applyFont="1" applyFill="1" applyBorder="1" applyAlignment="1" applyProtection="1">
      <alignment horizontal="center" vertical="center" wrapText="1"/>
    </xf>
    <xf numFmtId="164" fontId="16" fillId="5" borderId="8" xfId="0" applyFont="1" applyFill="1" applyBorder="1" applyAlignment="1" applyProtection="1">
      <alignment horizontal="center" vertical="center" wrapText="1"/>
    </xf>
    <xf numFmtId="0" fontId="10" fillId="5" borderId="25" xfId="0" applyNumberFormat="1" applyFont="1" applyFill="1" applyBorder="1" applyAlignment="1">
      <alignment horizontal="left" vertical="center" wrapText="1"/>
    </xf>
    <xf numFmtId="164" fontId="5" fillId="0" borderId="23" xfId="0" applyFont="1" applyBorder="1" applyAlignment="1" applyProtection="1">
      <alignment horizontal="center" vertical="center"/>
      <protection locked="0"/>
    </xf>
    <xf numFmtId="164" fontId="5" fillId="0" borderId="98" xfId="0" applyFont="1" applyBorder="1" applyAlignment="1" applyProtection="1">
      <alignment horizontal="center" vertical="center"/>
      <protection locked="0"/>
    </xf>
    <xf numFmtId="164" fontId="5" fillId="0" borderId="55" xfId="0" applyFont="1" applyBorder="1" applyAlignment="1" applyProtection="1">
      <alignment horizontal="center" vertical="center"/>
      <protection locked="0"/>
    </xf>
    <xf numFmtId="0" fontId="4" fillId="5" borderId="21" xfId="0" applyNumberFormat="1" applyFont="1" applyFill="1" applyBorder="1" applyAlignment="1" applyProtection="1">
      <alignment horizontal="left" vertical="center" wrapText="1"/>
    </xf>
    <xf numFmtId="0" fontId="4" fillId="5" borderId="2" xfId="0" applyNumberFormat="1" applyFont="1" applyFill="1" applyBorder="1" applyAlignment="1" applyProtection="1">
      <alignment horizontal="left" vertical="center"/>
    </xf>
    <xf numFmtId="0" fontId="4" fillId="5" borderId="0" xfId="0" applyNumberFormat="1" applyFont="1" applyFill="1" applyBorder="1" applyAlignment="1" applyProtection="1">
      <alignment horizontal="left" vertical="center"/>
    </xf>
    <xf numFmtId="0" fontId="4" fillId="5" borderId="22" xfId="0" applyNumberFormat="1" applyFont="1" applyFill="1" applyBorder="1" applyAlignment="1" applyProtection="1">
      <alignment horizontal="left" vertical="center"/>
    </xf>
    <xf numFmtId="164" fontId="5" fillId="0" borderId="65" xfId="0" applyFont="1" applyBorder="1" applyAlignment="1" applyProtection="1">
      <alignment horizontal="left" vertical="top" wrapText="1"/>
      <protection locked="0"/>
    </xf>
    <xf numFmtId="164" fontId="5" fillId="0" borderId="16" xfId="0" applyFont="1" applyBorder="1" applyAlignment="1" applyProtection="1">
      <alignment horizontal="left" vertical="top" wrapText="1"/>
      <protection locked="0"/>
    </xf>
    <xf numFmtId="164" fontId="5" fillId="0" borderId="18" xfId="0" applyFont="1" applyBorder="1" applyAlignment="1" applyProtection="1">
      <alignment horizontal="left" vertical="top" wrapText="1"/>
      <protection locked="0"/>
    </xf>
    <xf numFmtId="164" fontId="5" fillId="0" borderId="19" xfId="0" applyFont="1" applyBorder="1" applyAlignment="1" applyProtection="1">
      <alignment horizontal="left" vertical="top" wrapText="1"/>
      <protection locked="0"/>
    </xf>
    <xf numFmtId="164" fontId="5" fillId="0" borderId="0" xfId="0" applyFont="1" applyBorder="1" applyAlignment="1" applyProtection="1">
      <alignment horizontal="left" vertical="top" wrapText="1"/>
      <protection locked="0"/>
    </xf>
    <xf numFmtId="164" fontId="5" fillId="0" borderId="20" xfId="0" applyFont="1" applyBorder="1" applyAlignment="1" applyProtection="1">
      <alignment horizontal="left" vertical="top" wrapText="1"/>
      <protection locked="0"/>
    </xf>
    <xf numFmtId="164" fontId="5" fillId="0" borderId="21" xfId="0" applyFont="1" applyBorder="1" applyAlignment="1" applyProtection="1">
      <alignment horizontal="left" vertical="top" wrapText="1"/>
      <protection locked="0"/>
    </xf>
    <xf numFmtId="164" fontId="5" fillId="0" borderId="2" xfId="0" applyFont="1" applyBorder="1" applyAlignment="1" applyProtection="1">
      <alignment horizontal="left" vertical="top" wrapText="1"/>
      <protection locked="0"/>
    </xf>
    <xf numFmtId="164" fontId="5" fillId="0" borderId="22" xfId="0" applyFont="1" applyBorder="1" applyAlignment="1" applyProtection="1">
      <alignment horizontal="left" vertical="top" wrapText="1"/>
      <protection locked="0"/>
    </xf>
    <xf numFmtId="0" fontId="4" fillId="5" borderId="27" xfId="0" applyNumberFormat="1" applyFont="1" applyFill="1" applyBorder="1" applyAlignment="1" applyProtection="1">
      <alignment horizontal="center" vertical="center" wrapText="1"/>
    </xf>
    <xf numFmtId="0" fontId="4" fillId="5" borderId="17" xfId="0" applyNumberFormat="1" applyFont="1" applyFill="1" applyBorder="1" applyAlignment="1" applyProtection="1">
      <alignment horizontal="center" vertical="center" wrapText="1"/>
    </xf>
    <xf numFmtId="0" fontId="5" fillId="0" borderId="5" xfId="0" applyNumberFormat="1" applyFont="1" applyBorder="1" applyAlignment="1" applyProtection="1">
      <alignment horizontal="center" vertical="center"/>
      <protection locked="0"/>
    </xf>
    <xf numFmtId="0" fontId="4" fillId="4" borderId="27" xfId="0" applyNumberFormat="1" applyFont="1" applyFill="1" applyBorder="1" applyAlignment="1" applyProtection="1">
      <alignment horizontal="left" vertical="center" wrapText="1"/>
      <protection locked="0"/>
    </xf>
    <xf numFmtId="0" fontId="4" fillId="4" borderId="26" xfId="0" applyNumberFormat="1" applyFont="1" applyFill="1" applyBorder="1" applyAlignment="1" applyProtection="1">
      <alignment horizontal="left" vertical="center" wrapText="1"/>
      <protection locked="0"/>
    </xf>
    <xf numFmtId="0" fontId="4" fillId="4" borderId="17" xfId="0" applyNumberFormat="1" applyFont="1" applyFill="1" applyBorder="1" applyAlignment="1" applyProtection="1">
      <alignment horizontal="left" vertical="center" wrapText="1"/>
      <protection locked="0"/>
    </xf>
    <xf numFmtId="1" fontId="5" fillId="0" borderId="36" xfId="0" applyNumberFormat="1" applyFont="1" applyBorder="1" applyAlignment="1" applyProtection="1">
      <alignment horizontal="center" vertical="center"/>
      <protection locked="0"/>
    </xf>
    <xf numFmtId="164" fontId="4" fillId="5" borderId="66" xfId="0" applyFont="1" applyFill="1" applyBorder="1" applyAlignment="1" applyProtection="1">
      <alignment horizontal="left" vertical="center" wrapText="1"/>
    </xf>
    <xf numFmtId="164" fontId="4" fillId="5" borderId="35" xfId="0" applyFont="1" applyFill="1" applyBorder="1" applyAlignment="1" applyProtection="1">
      <alignment horizontal="left" vertical="center" wrapText="1"/>
    </xf>
    <xf numFmtId="164" fontId="4" fillId="5" borderId="36" xfId="0" applyFont="1" applyFill="1" applyBorder="1" applyAlignment="1" applyProtection="1">
      <alignment horizontal="left" vertical="center" wrapText="1"/>
    </xf>
    <xf numFmtId="164" fontId="4" fillId="5" borderId="37" xfId="0" applyFont="1" applyFill="1" applyBorder="1" applyAlignment="1" applyProtection="1">
      <alignment horizontal="left" vertical="center" wrapText="1"/>
    </xf>
    <xf numFmtId="0" fontId="5" fillId="0" borderId="46" xfId="0" applyNumberFormat="1" applyFont="1" applyBorder="1" applyAlignment="1" applyProtection="1">
      <alignment horizontal="center" vertical="center"/>
      <protection locked="0"/>
    </xf>
    <xf numFmtId="164" fontId="4" fillId="5" borderId="38" xfId="0" applyFont="1" applyFill="1" applyBorder="1" applyAlignment="1" applyProtection="1">
      <alignment horizontal="center" vertical="center" wrapText="1"/>
    </xf>
    <xf numFmtId="164" fontId="4" fillId="5" borderId="39" xfId="0" applyFont="1" applyFill="1" applyBorder="1" applyAlignment="1" applyProtection="1">
      <alignment horizontal="center" vertical="center" wrapText="1"/>
    </xf>
    <xf numFmtId="164" fontId="4" fillId="5" borderId="46" xfId="0" applyFont="1" applyFill="1" applyBorder="1" applyAlignment="1" applyProtection="1">
      <alignment horizontal="center" vertical="center"/>
    </xf>
    <xf numFmtId="1" fontId="9" fillId="5" borderId="81" xfId="0" applyNumberFormat="1" applyFont="1" applyFill="1" applyBorder="1" applyAlignment="1" applyProtection="1">
      <alignment horizontal="center" vertical="center"/>
    </xf>
    <xf numFmtId="164" fontId="9" fillId="5" borderId="81" xfId="0" applyFont="1" applyFill="1" applyBorder="1" applyAlignment="1" applyProtection="1">
      <alignment horizontal="center" vertical="center"/>
    </xf>
    <xf numFmtId="164" fontId="9" fillId="5" borderId="75" xfId="0" applyFont="1" applyFill="1" applyBorder="1" applyAlignment="1" applyProtection="1">
      <alignment horizontal="center" vertical="center"/>
    </xf>
    <xf numFmtId="164" fontId="4" fillId="5" borderId="13" xfId="0" applyFont="1" applyFill="1" applyBorder="1" applyAlignment="1" applyProtection="1">
      <alignment horizontal="center" vertical="center"/>
    </xf>
    <xf numFmtId="164" fontId="4" fillId="5" borderId="3" xfId="0" applyFont="1" applyFill="1" applyBorder="1" applyAlignment="1" applyProtection="1">
      <alignment horizontal="left" vertical="center" wrapText="1"/>
    </xf>
    <xf numFmtId="164" fontId="4" fillId="5" borderId="13" xfId="0" applyFont="1" applyFill="1" applyBorder="1" applyAlignment="1" applyProtection="1">
      <alignment horizontal="left" vertical="center" wrapText="1"/>
    </xf>
    <xf numFmtId="164" fontId="4" fillId="5" borderId="7" xfId="0" applyFont="1" applyFill="1" applyBorder="1" applyAlignment="1" applyProtection="1">
      <alignment horizontal="left" vertical="center" wrapText="1"/>
    </xf>
    <xf numFmtId="164" fontId="4" fillId="5" borderId="8" xfId="0" applyFont="1" applyFill="1" applyBorder="1" applyAlignment="1" applyProtection="1">
      <alignment horizontal="left" vertical="center" wrapText="1"/>
    </xf>
    <xf numFmtId="164" fontId="4" fillId="5" borderId="15" xfId="0" applyFont="1" applyFill="1" applyBorder="1" applyAlignment="1" applyProtection="1">
      <alignment horizontal="left" vertical="center" wrapText="1"/>
    </xf>
    <xf numFmtId="1" fontId="5" fillId="0" borderId="54" xfId="0" applyNumberFormat="1" applyFont="1" applyBorder="1" applyAlignment="1" applyProtection="1">
      <alignment horizontal="center" vertical="center"/>
      <protection locked="0"/>
    </xf>
    <xf numFmtId="164" fontId="5" fillId="0" borderId="14" xfId="0" applyFont="1" applyBorder="1" applyAlignment="1" applyProtection="1">
      <alignment horizontal="center" vertical="center"/>
      <protection locked="0"/>
    </xf>
    <xf numFmtId="164" fontId="15" fillId="5" borderId="4" xfId="0" applyFont="1" applyFill="1" applyBorder="1" applyAlignment="1" applyProtection="1">
      <alignment horizontal="center" vertical="center"/>
    </xf>
    <xf numFmtId="164" fontId="15" fillId="5" borderId="13" xfId="0" applyFont="1" applyFill="1" applyBorder="1" applyAlignment="1" applyProtection="1">
      <alignment horizontal="center" vertical="center"/>
    </xf>
    <xf numFmtId="0" fontId="4" fillId="5" borderId="1" xfId="0" applyNumberFormat="1" applyFont="1" applyFill="1" applyBorder="1" applyAlignment="1" applyProtection="1">
      <alignment horizontal="left" vertical="center" wrapText="1"/>
    </xf>
    <xf numFmtId="0" fontId="4" fillId="5" borderId="33" xfId="0" applyNumberFormat="1" applyFont="1" applyFill="1" applyBorder="1" applyAlignment="1" applyProtection="1">
      <alignment horizontal="left" vertical="center" wrapText="1"/>
    </xf>
    <xf numFmtId="0" fontId="4" fillId="5" borderId="26" xfId="0" applyNumberFormat="1" applyFont="1" applyFill="1" applyBorder="1" applyAlignment="1" applyProtection="1">
      <alignment horizontal="right" vertical="center" wrapText="1"/>
    </xf>
    <xf numFmtId="0" fontId="5" fillId="0" borderId="26" xfId="0" applyNumberFormat="1" applyFont="1" applyFill="1" applyBorder="1" applyAlignment="1" applyProtection="1">
      <alignment horizontal="center" vertical="center" wrapText="1"/>
      <protection locked="0"/>
    </xf>
    <xf numFmtId="0" fontId="4" fillId="5" borderId="27" xfId="0" applyNumberFormat="1" applyFont="1" applyFill="1" applyBorder="1" applyAlignment="1" applyProtection="1">
      <alignment horizontal="left" vertical="center" wrapText="1"/>
      <protection locked="0"/>
    </xf>
    <xf numFmtId="0" fontId="4" fillId="5" borderId="26" xfId="0" applyNumberFormat="1" applyFont="1" applyFill="1" applyBorder="1" applyAlignment="1" applyProtection="1">
      <alignment horizontal="left" vertical="center" wrapText="1"/>
      <protection locked="0"/>
    </xf>
    <xf numFmtId="0" fontId="4" fillId="5" borderId="12" xfId="0" applyNumberFormat="1" applyFont="1" applyFill="1" applyBorder="1" applyAlignment="1" applyProtection="1">
      <alignment horizontal="center" vertical="center" wrapText="1"/>
    </xf>
    <xf numFmtId="0" fontId="7" fillId="5" borderId="58" xfId="0" applyNumberFormat="1" applyFont="1" applyFill="1" applyBorder="1" applyAlignment="1">
      <alignment horizontal="center" vertical="center" textRotation="255" wrapText="1"/>
    </xf>
    <xf numFmtId="0" fontId="7" fillId="5" borderId="63" xfId="0" applyNumberFormat="1" applyFont="1" applyFill="1" applyBorder="1" applyAlignment="1">
      <alignment horizontal="center" vertical="center" textRotation="255" wrapText="1"/>
    </xf>
    <xf numFmtId="164" fontId="5" fillId="0" borderId="8" xfId="0" applyFont="1" applyFill="1" applyBorder="1" applyAlignment="1" applyProtection="1">
      <alignment horizontal="left" vertical="center"/>
      <protection locked="0"/>
    </xf>
    <xf numFmtId="164" fontId="5" fillId="0" borderId="15" xfId="0" applyFont="1" applyFill="1" applyBorder="1" applyAlignment="1" applyProtection="1">
      <alignment horizontal="left" vertical="center"/>
      <protection locked="0"/>
    </xf>
    <xf numFmtId="164" fontId="5" fillId="0" borderId="55" xfId="0" applyFont="1" applyFill="1" applyBorder="1" applyAlignment="1" applyProtection="1">
      <alignment horizontal="left" vertical="center"/>
      <protection locked="0"/>
    </xf>
    <xf numFmtId="164" fontId="5" fillId="0" borderId="75" xfId="0" applyFont="1" applyFill="1" applyBorder="1" applyAlignment="1" applyProtection="1">
      <alignment horizontal="left" vertical="center"/>
      <protection locked="0"/>
    </xf>
    <xf numFmtId="164" fontId="5" fillId="0" borderId="76" xfId="0" applyFont="1" applyFill="1" applyBorder="1" applyAlignment="1" applyProtection="1">
      <alignment horizontal="left" vertical="center"/>
      <protection locked="0"/>
    </xf>
    <xf numFmtId="164" fontId="5" fillId="0" borderId="77" xfId="0" applyFont="1" applyFill="1" applyBorder="1" applyAlignment="1" applyProtection="1">
      <alignment horizontal="left" vertical="center"/>
      <protection locked="0"/>
    </xf>
    <xf numFmtId="164" fontId="5" fillId="0" borderId="14" xfId="0" applyFont="1" applyFill="1" applyBorder="1" applyAlignment="1" applyProtection="1">
      <alignment horizontal="left" vertical="center"/>
      <protection locked="0"/>
    </xf>
    <xf numFmtId="164" fontId="5" fillId="0" borderId="30" xfId="0" applyFont="1" applyFill="1" applyBorder="1" applyAlignment="1" applyProtection="1">
      <alignment horizontal="left" vertical="center"/>
      <protection locked="0"/>
    </xf>
    <xf numFmtId="164" fontId="5" fillId="0" borderId="47" xfId="0" applyFont="1" applyFill="1" applyBorder="1" applyAlignment="1" applyProtection="1">
      <alignment horizontal="left" vertical="center"/>
      <protection locked="0"/>
    </xf>
    <xf numFmtId="164" fontId="5" fillId="0" borderId="14" xfId="0" applyNumberFormat="1" applyFont="1" applyFill="1" applyBorder="1" applyAlignment="1" applyProtection="1">
      <alignment horizontal="center" vertical="center"/>
      <protection locked="0"/>
    </xf>
    <xf numFmtId="164" fontId="5" fillId="0" borderId="47" xfId="0" applyNumberFormat="1" applyFont="1" applyFill="1" applyBorder="1" applyAlignment="1" applyProtection="1">
      <alignment horizontal="center" vertical="center"/>
      <protection locked="0"/>
    </xf>
    <xf numFmtId="164" fontId="5" fillId="5" borderId="19" xfId="0" applyFont="1" applyFill="1" applyBorder="1" applyAlignment="1" applyProtection="1">
      <alignment horizontal="left" vertical="top" wrapText="1"/>
    </xf>
    <xf numFmtId="164" fontId="5" fillId="5" borderId="0" xfId="0" applyFont="1" applyFill="1" applyBorder="1" applyAlignment="1" applyProtection="1">
      <alignment horizontal="left" vertical="top" wrapText="1"/>
    </xf>
    <xf numFmtId="164" fontId="5" fillId="5" borderId="20" xfId="0" applyFont="1" applyFill="1" applyBorder="1" applyAlignment="1" applyProtection="1">
      <alignment horizontal="left" vertical="top" wrapText="1"/>
    </xf>
    <xf numFmtId="164" fontId="5" fillId="5" borderId="21" xfId="0" applyFont="1" applyFill="1" applyBorder="1" applyAlignment="1" applyProtection="1">
      <alignment horizontal="left" vertical="top" wrapText="1"/>
    </xf>
    <xf numFmtId="164" fontId="5" fillId="5" borderId="2" xfId="0" applyFont="1" applyFill="1" applyBorder="1" applyAlignment="1" applyProtection="1">
      <alignment horizontal="left" vertical="top" wrapText="1"/>
    </xf>
    <xf numFmtId="164" fontId="5" fillId="5" borderId="22" xfId="0" applyFont="1" applyFill="1" applyBorder="1" applyAlignment="1" applyProtection="1">
      <alignment horizontal="left" vertical="top" wrapText="1"/>
    </xf>
    <xf numFmtId="164" fontId="25" fillId="0" borderId="65" xfId="0" applyFont="1" applyBorder="1" applyAlignment="1" applyProtection="1">
      <alignment horizontal="left" vertical="top" wrapText="1" shrinkToFit="1"/>
      <protection locked="0"/>
    </xf>
    <xf numFmtId="164" fontId="25" fillId="0" borderId="16" xfId="0" applyFont="1" applyBorder="1" applyAlignment="1" applyProtection="1">
      <alignment horizontal="left" vertical="top" wrapText="1" shrinkToFit="1"/>
      <protection locked="0"/>
    </xf>
    <xf numFmtId="164" fontId="25" fillId="0" borderId="18" xfId="0" applyFont="1" applyBorder="1" applyAlignment="1" applyProtection="1">
      <alignment horizontal="left" vertical="top" wrapText="1" shrinkToFit="1"/>
      <protection locked="0"/>
    </xf>
    <xf numFmtId="164" fontId="25" fillId="0" borderId="19" xfId="0" applyFont="1" applyBorder="1" applyAlignment="1" applyProtection="1">
      <alignment horizontal="left" vertical="top" wrapText="1" shrinkToFit="1"/>
      <protection locked="0"/>
    </xf>
    <xf numFmtId="164" fontId="25" fillId="0" borderId="0" xfId="0" applyFont="1" applyBorder="1" applyAlignment="1" applyProtection="1">
      <alignment horizontal="left" vertical="top" wrapText="1" shrinkToFit="1"/>
      <protection locked="0"/>
    </xf>
    <xf numFmtId="164" fontId="25" fillId="0" borderId="20" xfId="0" applyFont="1" applyBorder="1" applyAlignment="1" applyProtection="1">
      <alignment horizontal="left" vertical="top" wrapText="1" shrinkToFit="1"/>
      <protection locked="0"/>
    </xf>
    <xf numFmtId="164" fontId="5" fillId="0" borderId="65" xfId="0" applyFont="1" applyFill="1" applyBorder="1" applyAlignment="1" applyProtection="1">
      <alignment horizontal="left" vertical="top" wrapText="1"/>
      <protection locked="0"/>
    </xf>
    <xf numFmtId="164" fontId="5" fillId="0" borderId="16" xfId="0" applyFont="1" applyFill="1" applyBorder="1" applyAlignment="1" applyProtection="1">
      <alignment horizontal="left" vertical="top" wrapText="1"/>
      <protection locked="0"/>
    </xf>
    <xf numFmtId="164" fontId="5" fillId="0" borderId="18" xfId="0" applyFont="1" applyFill="1" applyBorder="1" applyAlignment="1" applyProtection="1">
      <alignment horizontal="left" vertical="top" wrapText="1"/>
      <protection locked="0"/>
    </xf>
    <xf numFmtId="164" fontId="5" fillId="0" borderId="19" xfId="0" applyFont="1" applyFill="1" applyBorder="1" applyAlignment="1" applyProtection="1">
      <alignment horizontal="left" vertical="top" wrapText="1"/>
      <protection locked="0"/>
    </xf>
    <xf numFmtId="164" fontId="5" fillId="0" borderId="0" xfId="0" applyFont="1" applyFill="1" applyBorder="1" applyAlignment="1" applyProtection="1">
      <alignment horizontal="left" vertical="top" wrapText="1"/>
      <protection locked="0"/>
    </xf>
    <xf numFmtId="164" fontId="5" fillId="0" borderId="20" xfId="0" applyFont="1" applyFill="1" applyBorder="1" applyAlignment="1" applyProtection="1">
      <alignment horizontal="left" vertical="top" wrapText="1"/>
      <protection locked="0"/>
    </xf>
    <xf numFmtId="164" fontId="5" fillId="0" borderId="21" xfId="0" applyFont="1" applyFill="1" applyBorder="1" applyAlignment="1" applyProtection="1">
      <alignment horizontal="left" vertical="top" wrapText="1"/>
      <protection locked="0"/>
    </xf>
    <xf numFmtId="164" fontId="5" fillId="0" borderId="2" xfId="0" applyFont="1" applyFill="1" applyBorder="1" applyAlignment="1" applyProtection="1">
      <alignment horizontal="left" vertical="top" wrapText="1"/>
      <protection locked="0"/>
    </xf>
    <xf numFmtId="164" fontId="5" fillId="0" borderId="22" xfId="0" applyFont="1" applyFill="1" applyBorder="1" applyAlignment="1" applyProtection="1">
      <alignment horizontal="left" vertical="top" wrapText="1"/>
      <protection locked="0"/>
    </xf>
    <xf numFmtId="164" fontId="5" fillId="0" borderId="48" xfId="0" applyFont="1" applyFill="1" applyBorder="1" applyAlignment="1" applyProtection="1">
      <alignment horizontal="left" vertical="center" wrapText="1"/>
      <protection locked="0"/>
    </xf>
    <xf numFmtId="164" fontId="5" fillId="0" borderId="26" xfId="0" applyFont="1" applyFill="1" applyBorder="1" applyAlignment="1" applyProtection="1">
      <alignment horizontal="left" vertical="center" wrapText="1"/>
      <protection locked="0"/>
    </xf>
    <xf numFmtId="164" fontId="5" fillId="0" borderId="49" xfId="0" applyFont="1" applyFill="1" applyBorder="1" applyAlignment="1" applyProtection="1">
      <alignment horizontal="left" vertical="center" wrapText="1"/>
      <protection locked="0"/>
    </xf>
    <xf numFmtId="164" fontId="5" fillId="0" borderId="13" xfId="0" applyFont="1" applyFill="1" applyBorder="1" applyAlignment="1" applyProtection="1">
      <alignment horizontal="left" vertical="center" wrapText="1"/>
      <protection locked="0"/>
    </xf>
    <xf numFmtId="164" fontId="5" fillId="0" borderId="32" xfId="0" applyFont="1" applyFill="1" applyBorder="1" applyAlignment="1" applyProtection="1">
      <alignment horizontal="left" vertical="center" wrapText="1"/>
      <protection locked="0"/>
    </xf>
    <xf numFmtId="164" fontId="5" fillId="0" borderId="46" xfId="0" applyFont="1" applyFill="1" applyBorder="1" applyAlignment="1" applyProtection="1">
      <alignment horizontal="left" vertical="center" wrapText="1"/>
      <protection locked="0"/>
    </xf>
    <xf numFmtId="164" fontId="5" fillId="0" borderId="13" xfId="0" applyNumberFormat="1" applyFont="1" applyFill="1" applyBorder="1" applyAlignment="1" applyProtection="1">
      <alignment horizontal="center" vertical="center" wrapText="1"/>
      <protection locked="0"/>
    </xf>
    <xf numFmtId="164" fontId="5" fillId="0" borderId="46" xfId="0" applyNumberFormat="1" applyFont="1" applyFill="1" applyBorder="1" applyAlignment="1" applyProtection="1">
      <alignment horizontal="center" vertical="center" wrapText="1"/>
      <protection locked="0"/>
    </xf>
    <xf numFmtId="164" fontId="2" fillId="5" borderId="1" xfId="0" applyFont="1" applyFill="1" applyBorder="1" applyAlignment="1" applyProtection="1">
      <alignment horizontal="center" vertical="center" wrapText="1"/>
    </xf>
    <xf numFmtId="164" fontId="2" fillId="5" borderId="1" xfId="0" applyFont="1" applyFill="1" applyBorder="1" applyAlignment="1" applyProtection="1">
      <alignment horizontal="center" vertical="center"/>
    </xf>
    <xf numFmtId="164" fontId="5" fillId="5" borderId="26" xfId="0" applyNumberFormat="1" applyFont="1" applyFill="1" applyBorder="1" applyAlignment="1" applyProtection="1">
      <alignment horizontal="center" vertical="center" wrapText="1"/>
    </xf>
    <xf numFmtId="164" fontId="4" fillId="5" borderId="26" xfId="0" applyFont="1" applyFill="1" applyBorder="1" applyAlignment="1" applyProtection="1">
      <alignment horizontal="center" vertical="center" wrapText="1"/>
    </xf>
    <xf numFmtId="164" fontId="4" fillId="5" borderId="48" xfId="0"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protection locked="0"/>
    </xf>
    <xf numFmtId="0" fontId="5" fillId="0" borderId="30" xfId="0" applyNumberFormat="1" applyFont="1" applyFill="1" applyBorder="1" applyAlignment="1" applyProtection="1">
      <alignment horizontal="left" vertical="center" wrapText="1"/>
      <protection locked="0"/>
    </xf>
    <xf numFmtId="0" fontId="5" fillId="0" borderId="47" xfId="0" applyNumberFormat="1" applyFont="1" applyFill="1" applyBorder="1" applyAlignment="1" applyProtection="1">
      <alignment horizontal="left"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0" borderId="47" xfId="0" applyNumberFormat="1" applyFont="1" applyFill="1" applyBorder="1" applyAlignment="1" applyProtection="1">
      <alignment horizontal="center" vertical="center" wrapText="1"/>
      <protection locked="0"/>
    </xf>
    <xf numFmtId="164" fontId="2" fillId="5" borderId="58" xfId="0" applyFont="1" applyFill="1" applyBorder="1" applyAlignment="1" applyProtection="1">
      <alignment horizontal="center" vertical="center" wrapText="1"/>
    </xf>
    <xf numFmtId="164" fontId="2" fillId="5" borderId="12" xfId="0" applyFont="1" applyFill="1" applyBorder="1" applyAlignment="1" applyProtection="1">
      <alignment horizontal="center" vertical="center" wrapText="1"/>
    </xf>
    <xf numFmtId="164" fontId="5" fillId="0" borderId="15" xfId="0" applyNumberFormat="1" applyFont="1" applyFill="1" applyBorder="1" applyAlignment="1" applyProtection="1">
      <alignment horizontal="center" vertical="center" wrapText="1"/>
      <protection locked="0"/>
    </xf>
    <xf numFmtId="164" fontId="5" fillId="0" borderId="55" xfId="0" applyNumberFormat="1" applyFont="1" applyFill="1" applyBorder="1" applyAlignment="1" applyProtection="1">
      <alignment horizontal="center" vertical="center" wrapText="1"/>
      <protection locked="0"/>
    </xf>
    <xf numFmtId="164" fontId="4" fillId="5" borderId="27" xfId="0" applyFont="1" applyFill="1" applyBorder="1" applyAlignment="1" applyProtection="1">
      <alignment horizontal="left" vertical="center" wrapText="1"/>
    </xf>
    <xf numFmtId="164" fontId="4" fillId="5" borderId="26" xfId="0" applyFont="1" applyFill="1" applyBorder="1" applyAlignment="1" applyProtection="1">
      <alignment horizontal="left" vertical="center" wrapText="1"/>
    </xf>
    <xf numFmtId="164" fontId="5" fillId="0" borderId="14" xfId="0" applyNumberFormat="1" applyFont="1" applyFill="1" applyBorder="1" applyAlignment="1" applyProtection="1">
      <alignment horizontal="center" vertical="center" wrapText="1"/>
      <protection locked="0"/>
    </xf>
    <xf numFmtId="164" fontId="5" fillId="0" borderId="47" xfId="0" applyNumberFormat="1" applyFont="1" applyFill="1" applyBorder="1" applyAlignment="1" applyProtection="1">
      <alignment horizontal="center" vertical="center" wrapText="1"/>
      <protection locked="0"/>
    </xf>
    <xf numFmtId="164" fontId="5" fillId="0" borderId="15" xfId="0" applyFont="1" applyFill="1" applyBorder="1" applyAlignment="1" applyProtection="1">
      <alignment horizontal="left" vertical="center" wrapText="1"/>
      <protection locked="0"/>
    </xf>
    <xf numFmtId="164" fontId="5" fillId="0" borderId="56" xfId="0" applyFont="1" applyFill="1" applyBorder="1" applyAlignment="1" applyProtection="1">
      <alignment horizontal="left" vertical="center" wrapText="1"/>
      <protection locked="0"/>
    </xf>
    <xf numFmtId="164" fontId="5" fillId="0" borderId="55" xfId="0" applyFont="1" applyFill="1" applyBorder="1" applyAlignment="1" applyProtection="1">
      <alignment horizontal="left" vertical="center" wrapText="1"/>
      <protection locked="0"/>
    </xf>
    <xf numFmtId="164" fontId="5" fillId="0" borderId="14" xfId="0" applyNumberFormat="1" applyFont="1" applyFill="1" applyBorder="1" applyAlignment="1" applyProtection="1">
      <alignment horizontal="left" vertical="center" wrapText="1"/>
      <protection locked="0"/>
    </xf>
    <xf numFmtId="164" fontId="2" fillId="5" borderId="17" xfId="0" applyFont="1" applyFill="1" applyBorder="1" applyAlignment="1" applyProtection="1">
      <alignment horizontal="center" vertical="center"/>
    </xf>
    <xf numFmtId="14" fontId="2" fillId="3" borderId="12" xfId="0" applyNumberFormat="1" applyFont="1" applyFill="1" applyBorder="1" applyAlignment="1">
      <alignment horizontal="left" vertical="center" wrapText="1"/>
    </xf>
    <xf numFmtId="164" fontId="2" fillId="3" borderId="12" xfId="0" applyFont="1" applyFill="1" applyBorder="1" applyAlignment="1">
      <alignment horizontal="left" vertical="center" wrapText="1"/>
    </xf>
    <xf numFmtId="164" fontId="4" fillId="0" borderId="48" xfId="0" applyFont="1" applyFill="1" applyBorder="1" applyAlignment="1" applyProtection="1">
      <alignment horizontal="center" vertical="center"/>
      <protection locked="0"/>
    </xf>
    <xf numFmtId="164" fontId="4" fillId="0" borderId="26" xfId="0" applyFont="1" applyFill="1" applyBorder="1" applyAlignment="1" applyProtection="1">
      <alignment horizontal="center" vertical="center"/>
      <protection locked="0"/>
    </xf>
    <xf numFmtId="164" fontId="4" fillId="0" borderId="49" xfId="0" applyFont="1" applyFill="1" applyBorder="1" applyAlignment="1" applyProtection="1">
      <alignment horizontal="center" vertical="center"/>
      <protection locked="0"/>
    </xf>
    <xf numFmtId="164" fontId="26" fillId="0" borderId="14" xfId="2" applyNumberFormat="1" applyFill="1" applyBorder="1" applyAlignment="1" applyProtection="1">
      <alignment horizontal="left" vertical="center" wrapText="1"/>
      <protection locked="0"/>
    </xf>
    <xf numFmtId="164" fontId="5" fillId="0" borderId="30" xfId="0" applyNumberFormat="1" applyFont="1" applyFill="1" applyBorder="1" applyAlignment="1" applyProtection="1">
      <alignment horizontal="left" vertical="center" wrapText="1"/>
      <protection locked="0"/>
    </xf>
    <xf numFmtId="164" fontId="5" fillId="0" borderId="47" xfId="0" applyNumberFormat="1" applyFont="1" applyFill="1" applyBorder="1" applyAlignment="1" applyProtection="1">
      <alignment horizontal="left" vertical="center" wrapText="1"/>
      <protection locked="0"/>
    </xf>
    <xf numFmtId="0" fontId="5" fillId="0" borderId="13" xfId="0" applyNumberFormat="1" applyFont="1" applyFill="1" applyBorder="1" applyAlignment="1" applyProtection="1">
      <alignment horizontal="left" vertical="center" wrapText="1"/>
      <protection locked="0"/>
    </xf>
    <xf numFmtId="0" fontId="5" fillId="0" borderId="32" xfId="0" applyNumberFormat="1" applyFont="1" applyFill="1" applyBorder="1" applyAlignment="1" applyProtection="1">
      <alignment horizontal="left" vertical="center" wrapText="1"/>
      <protection locked="0"/>
    </xf>
    <xf numFmtId="0" fontId="5" fillId="0" borderId="46" xfId="0" applyNumberFormat="1" applyFont="1" applyFill="1" applyBorder="1" applyAlignment="1" applyProtection="1">
      <alignment horizontal="left"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46" xfId="0" applyNumberFormat="1" applyFont="1" applyFill="1" applyBorder="1" applyAlignment="1" applyProtection="1">
      <alignment horizontal="center" vertical="center" wrapText="1"/>
      <protection locked="0"/>
    </xf>
    <xf numFmtId="0" fontId="27" fillId="0" borderId="50" xfId="0" applyNumberFormat="1" applyFont="1" applyBorder="1" applyAlignment="1">
      <alignment horizontal="left" vertical="top" wrapText="1" shrinkToFit="1"/>
    </xf>
    <xf numFmtId="0" fontId="27" fillId="0" borderId="16" xfId="0" applyNumberFormat="1" applyFont="1" applyBorder="1" applyAlignment="1">
      <alignment horizontal="left" vertical="top" wrapText="1" shrinkToFit="1"/>
    </xf>
    <xf numFmtId="0" fontId="27" fillId="0" borderId="43" xfId="0" applyNumberFormat="1" applyFont="1" applyBorder="1" applyAlignment="1">
      <alignment horizontal="left" vertical="top" wrapText="1" shrinkToFit="1"/>
    </xf>
    <xf numFmtId="0" fontId="27" fillId="0" borderId="45" xfId="0" applyNumberFormat="1" applyFont="1" applyBorder="1" applyAlignment="1">
      <alignment horizontal="left" vertical="top" wrapText="1" shrinkToFit="1"/>
    </xf>
    <xf numFmtId="0" fontId="27" fillId="0" borderId="0" xfId="0" applyNumberFormat="1" applyFont="1" applyAlignment="1">
      <alignment horizontal="left" vertical="top" wrapText="1" shrinkToFit="1"/>
    </xf>
    <xf numFmtId="0" fontId="27" fillId="0" borderId="44" xfId="0" applyNumberFormat="1" applyFont="1" applyBorder="1" applyAlignment="1">
      <alignment horizontal="left" vertical="top" wrapText="1" shrinkToFit="1"/>
    </xf>
    <xf numFmtId="0" fontId="27" fillId="0" borderId="72" xfId="0" applyNumberFormat="1" applyFont="1" applyBorder="1" applyAlignment="1">
      <alignment horizontal="left" vertical="top" wrapText="1" shrinkToFit="1"/>
    </xf>
    <xf numFmtId="0" fontId="27" fillId="0" borderId="74" xfId="0" applyNumberFormat="1" applyFont="1" applyBorder="1" applyAlignment="1">
      <alignment horizontal="left" vertical="top" wrapText="1" shrinkToFit="1"/>
    </xf>
    <xf numFmtId="0" fontId="27" fillId="0" borderId="73" xfId="0" applyNumberFormat="1" applyFont="1" applyBorder="1" applyAlignment="1">
      <alignment horizontal="left" vertical="top" wrapText="1" shrinkToFit="1"/>
    </xf>
    <xf numFmtId="164" fontId="4" fillId="5" borderId="1" xfId="0" applyFont="1" applyFill="1" applyBorder="1" applyAlignment="1" applyProtection="1">
      <alignment horizontal="center" vertical="center"/>
    </xf>
    <xf numFmtId="164" fontId="4" fillId="5" borderId="58" xfId="0" applyFont="1" applyFill="1" applyBorder="1" applyAlignment="1" applyProtection="1">
      <alignment horizontal="center" vertical="center" wrapText="1"/>
    </xf>
    <xf numFmtId="164" fontId="4" fillId="5" borderId="12" xfId="0" applyFont="1" applyFill="1" applyBorder="1" applyAlignment="1" applyProtection="1">
      <alignment horizontal="center" vertical="center" wrapText="1"/>
    </xf>
    <xf numFmtId="164" fontId="5" fillId="0" borderId="72" xfId="0" applyNumberFormat="1" applyFont="1" applyFill="1" applyBorder="1" applyAlignment="1" applyProtection="1">
      <alignment horizontal="center" vertical="center"/>
      <protection locked="0"/>
    </xf>
    <xf numFmtId="164" fontId="5" fillId="0" borderId="73" xfId="0" applyNumberFormat="1" applyFont="1" applyFill="1" applyBorder="1" applyAlignment="1" applyProtection="1">
      <alignment horizontal="center" vertical="center"/>
      <protection locked="0"/>
    </xf>
    <xf numFmtId="164" fontId="1" fillId="0" borderId="6" xfId="0" applyFont="1" applyFill="1" applyBorder="1" applyAlignment="1" applyProtection="1">
      <alignment horizontal="left" vertical="center" wrapText="1"/>
    </xf>
    <xf numFmtId="164" fontId="5" fillId="0" borderId="72" xfId="0" applyFont="1" applyFill="1" applyBorder="1" applyAlignment="1" applyProtection="1">
      <alignment horizontal="left" vertical="center"/>
      <protection locked="0"/>
    </xf>
    <xf numFmtId="164" fontId="5" fillId="0" borderId="74" xfId="0" applyFont="1" applyFill="1" applyBorder="1" applyAlignment="1" applyProtection="1">
      <alignment horizontal="left" vertical="center"/>
      <protection locked="0"/>
    </xf>
    <xf numFmtId="164" fontId="5" fillId="0" borderId="73" xfId="0" applyFont="1" applyFill="1" applyBorder="1" applyAlignment="1" applyProtection="1">
      <alignment horizontal="left" vertical="center"/>
      <protection locked="0"/>
    </xf>
    <xf numFmtId="164" fontId="5" fillId="0" borderId="13" xfId="0" applyFont="1" applyFill="1" applyBorder="1" applyAlignment="1" applyProtection="1">
      <alignment horizontal="left" vertical="center"/>
      <protection locked="0"/>
    </xf>
    <xf numFmtId="164" fontId="5" fillId="0" borderId="32" xfId="0" applyFont="1" applyFill="1" applyBorder="1" applyAlignment="1" applyProtection="1">
      <alignment horizontal="left" vertical="center"/>
      <protection locked="0"/>
    </xf>
    <xf numFmtId="164" fontId="5" fillId="0" borderId="46" xfId="0" applyFont="1" applyFill="1" applyBorder="1" applyAlignment="1" applyProtection="1">
      <alignment horizontal="left" vertical="center"/>
      <protection locked="0"/>
    </xf>
    <xf numFmtId="164" fontId="5" fillId="0" borderId="8" xfId="0" applyFont="1" applyFill="1" applyBorder="1" applyAlignment="1" applyProtection="1">
      <alignment horizontal="center" vertical="center" wrapText="1"/>
      <protection locked="0"/>
    </xf>
    <xf numFmtId="164" fontId="5" fillId="0" borderId="8" xfId="0" applyNumberFormat="1" applyFont="1" applyFill="1" applyBorder="1" applyAlignment="1" applyProtection="1">
      <alignment horizontal="center" vertical="center" wrapText="1"/>
      <protection locked="0"/>
    </xf>
    <xf numFmtId="164" fontId="26" fillId="4" borderId="48" xfId="2" applyFill="1" applyBorder="1" applyAlignment="1" applyProtection="1">
      <alignment horizontal="left" vertical="center"/>
      <protection locked="0"/>
    </xf>
    <xf numFmtId="164" fontId="1" fillId="4" borderId="26" xfId="0" applyFont="1" applyFill="1" applyBorder="1" applyAlignment="1" applyProtection="1">
      <alignment horizontal="left" vertical="center"/>
      <protection locked="0"/>
    </xf>
    <xf numFmtId="164" fontId="1" fillId="4" borderId="49" xfId="0" applyFont="1" applyFill="1" applyBorder="1" applyAlignment="1" applyProtection="1">
      <alignment horizontal="left" vertical="center"/>
      <protection locked="0"/>
    </xf>
    <xf numFmtId="164" fontId="2" fillId="5" borderId="17" xfId="0" applyFont="1" applyFill="1" applyBorder="1" applyAlignment="1" applyProtection="1">
      <alignment horizontal="left" vertical="center" wrapText="1"/>
    </xf>
    <xf numFmtId="164" fontId="2" fillId="5" borderId="27" xfId="0" applyFont="1" applyFill="1" applyBorder="1" applyAlignment="1" applyProtection="1">
      <alignment horizontal="center" vertical="center" wrapText="1"/>
    </xf>
    <xf numFmtId="164" fontId="2" fillId="5" borderId="17" xfId="0"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vertical="center" wrapText="1"/>
      <protection locked="0"/>
    </xf>
    <xf numFmtId="164" fontId="5" fillId="0" borderId="6" xfId="0" applyFont="1" applyFill="1" applyBorder="1" applyAlignment="1" applyProtection="1">
      <alignment horizontal="left" vertical="top" wrapText="1"/>
      <protection locked="0"/>
    </xf>
    <xf numFmtId="164" fontId="5" fillId="0" borderId="8" xfId="0" applyFont="1" applyFill="1" applyBorder="1" applyAlignment="1" applyProtection="1">
      <alignment horizontal="left" vertical="top" wrapText="1"/>
      <protection locked="0"/>
    </xf>
    <xf numFmtId="164" fontId="5" fillId="0" borderId="8" xfId="0" applyFont="1" applyFill="1" applyBorder="1" applyAlignment="1" applyProtection="1">
      <alignment horizontal="left" vertical="center" wrapText="1"/>
      <protection locked="0"/>
    </xf>
    <xf numFmtId="164" fontId="5" fillId="0" borderId="0" xfId="0" applyFont="1" applyFill="1" applyBorder="1" applyAlignment="1" applyProtection="1">
      <alignment horizontal="center" vertical="center"/>
    </xf>
    <xf numFmtId="164" fontId="5" fillId="0" borderId="16" xfId="0" applyFont="1" applyFill="1" applyBorder="1" applyAlignment="1" applyProtection="1">
      <alignment horizontal="center" vertical="center"/>
    </xf>
    <xf numFmtId="164" fontId="4" fillId="5" borderId="65" xfId="0" applyFont="1" applyFill="1" applyBorder="1" applyAlignment="1" applyProtection="1">
      <alignment horizontal="center" vertical="center"/>
    </xf>
    <xf numFmtId="164" fontId="4" fillId="5" borderId="16" xfId="0" applyFont="1" applyFill="1" applyBorder="1" applyAlignment="1" applyProtection="1">
      <alignment horizontal="center" vertical="center"/>
    </xf>
    <xf numFmtId="164" fontId="4" fillId="5" borderId="18" xfId="0" applyFont="1" applyFill="1" applyBorder="1" applyAlignment="1" applyProtection="1">
      <alignment horizontal="center" vertical="center"/>
    </xf>
    <xf numFmtId="164" fontId="4" fillId="5" borderId="21" xfId="0" applyFont="1" applyFill="1" applyBorder="1" applyAlignment="1" applyProtection="1">
      <alignment horizontal="center" vertical="center"/>
    </xf>
    <xf numFmtId="164" fontId="4" fillId="5" borderId="2" xfId="0" applyFont="1" applyFill="1" applyBorder="1" applyAlignment="1" applyProtection="1">
      <alignment horizontal="center" vertical="center"/>
    </xf>
    <xf numFmtId="164" fontId="4" fillId="5" borderId="22" xfId="0" applyFont="1" applyFill="1" applyBorder="1" applyAlignment="1" applyProtection="1">
      <alignment horizontal="center" vertical="center"/>
    </xf>
    <xf numFmtId="164" fontId="4" fillId="5" borderId="65" xfId="0" applyNumberFormat="1" applyFont="1" applyFill="1" applyBorder="1" applyAlignment="1" applyProtection="1">
      <alignment horizontal="center" vertical="center" wrapText="1"/>
    </xf>
    <xf numFmtId="164" fontId="4" fillId="5" borderId="16" xfId="0" applyNumberFormat="1" applyFont="1" applyFill="1" applyBorder="1" applyAlignment="1" applyProtection="1">
      <alignment horizontal="center" vertical="center" wrapText="1"/>
    </xf>
    <xf numFmtId="164" fontId="4" fillId="5" borderId="18" xfId="0" applyNumberFormat="1" applyFont="1" applyFill="1" applyBorder="1" applyAlignment="1" applyProtection="1">
      <alignment horizontal="center" vertical="center" wrapText="1"/>
    </xf>
    <xf numFmtId="164" fontId="4" fillId="5" borderId="21" xfId="0" applyNumberFormat="1" applyFont="1" applyFill="1" applyBorder="1" applyAlignment="1" applyProtection="1">
      <alignment horizontal="center" vertical="center" wrapText="1"/>
    </xf>
    <xf numFmtId="164" fontId="4" fillId="5" borderId="2" xfId="0" applyNumberFormat="1" applyFont="1" applyFill="1" applyBorder="1" applyAlignment="1" applyProtection="1">
      <alignment horizontal="center" vertical="center" wrapText="1"/>
    </xf>
    <xf numFmtId="164" fontId="4" fillId="5" borderId="22" xfId="0" applyNumberFormat="1" applyFont="1" applyFill="1" applyBorder="1" applyAlignment="1" applyProtection="1">
      <alignment horizontal="center" vertical="center" wrapText="1"/>
    </xf>
    <xf numFmtId="164" fontId="4" fillId="5" borderId="3" xfId="0" applyFont="1" applyFill="1" applyBorder="1" applyAlignment="1" applyProtection="1">
      <alignment horizontal="center" vertical="center" wrapText="1"/>
    </xf>
    <xf numFmtId="164" fontId="4" fillId="5" borderId="23" xfId="0" applyFont="1" applyFill="1" applyBorder="1" applyAlignment="1" applyProtection="1">
      <alignment horizontal="center" vertical="center" wrapText="1"/>
    </xf>
    <xf numFmtId="164" fontId="8" fillId="5" borderId="7" xfId="0" applyFont="1" applyFill="1" applyBorder="1" applyAlignment="1" applyProtection="1">
      <alignment horizontal="center" vertical="center" wrapText="1"/>
    </xf>
    <xf numFmtId="164" fontId="8" fillId="5" borderId="8" xfId="0" applyFont="1" applyFill="1" applyBorder="1" applyAlignment="1" applyProtection="1">
      <alignment horizontal="center" vertical="center" wrapText="1"/>
    </xf>
    <xf numFmtId="164" fontId="4" fillId="5" borderId="41" xfId="0" applyFont="1" applyFill="1" applyBorder="1" applyAlignment="1" applyProtection="1">
      <alignment horizontal="center" vertical="center" wrapText="1"/>
    </xf>
    <xf numFmtId="164" fontId="4" fillId="5" borderId="32" xfId="0" applyFont="1" applyFill="1" applyBorder="1" applyAlignment="1" applyProtection="1">
      <alignment horizontal="center" vertical="center" wrapText="1"/>
    </xf>
    <xf numFmtId="164" fontId="4" fillId="5" borderId="42" xfId="0" applyFont="1" applyFill="1" applyBorder="1" applyAlignment="1" applyProtection="1">
      <alignment horizontal="center" vertical="center" wrapText="1"/>
    </xf>
    <xf numFmtId="164" fontId="4" fillId="5" borderId="67" xfId="0" applyFont="1" applyFill="1" applyBorder="1" applyAlignment="1" applyProtection="1">
      <alignment horizontal="center" vertical="center"/>
    </xf>
    <xf numFmtId="164" fontId="4" fillId="5" borderId="55" xfId="0" applyFont="1" applyFill="1" applyBorder="1" applyAlignment="1" applyProtection="1">
      <alignment horizontal="center" vertical="center"/>
    </xf>
    <xf numFmtId="164" fontId="4" fillId="5" borderId="56" xfId="0" applyFont="1" applyFill="1" applyBorder="1" applyAlignment="1" applyProtection="1">
      <alignment horizontal="center" vertical="center" wrapText="1"/>
    </xf>
    <xf numFmtId="164" fontId="4" fillId="5" borderId="68" xfId="0" applyFont="1" applyFill="1" applyBorder="1" applyAlignment="1" applyProtection="1">
      <alignment horizontal="center" vertical="center" wrapText="1"/>
    </xf>
    <xf numFmtId="164" fontId="5" fillId="0" borderId="15" xfId="0" applyNumberFormat="1" applyFont="1" applyFill="1" applyBorder="1" applyAlignment="1" applyProtection="1">
      <alignment horizontal="left" vertical="top" wrapText="1"/>
      <protection locked="0"/>
    </xf>
    <xf numFmtId="164" fontId="5" fillId="0" borderId="56" xfId="0" applyNumberFormat="1" applyFont="1" applyFill="1" applyBorder="1" applyAlignment="1" applyProtection="1">
      <alignment horizontal="left" vertical="top" wrapText="1"/>
      <protection locked="0"/>
    </xf>
    <xf numFmtId="164" fontId="5" fillId="0" borderId="55" xfId="0" applyNumberFormat="1" applyFont="1" applyFill="1" applyBorder="1" applyAlignment="1" applyProtection="1">
      <alignment horizontal="left" vertical="top" wrapText="1"/>
      <protection locked="0"/>
    </xf>
    <xf numFmtId="164" fontId="5" fillId="0" borderId="14" xfId="0" applyFont="1" applyFill="1" applyBorder="1" applyAlignment="1" applyProtection="1">
      <alignment horizontal="left" vertical="top" wrapText="1" shrinkToFit="1"/>
      <protection locked="0"/>
    </xf>
    <xf numFmtId="164" fontId="5" fillId="0" borderId="30" xfId="0" applyFont="1" applyFill="1" applyBorder="1" applyAlignment="1" applyProtection="1">
      <alignment horizontal="left" vertical="top" wrapText="1" shrinkToFit="1"/>
      <protection locked="0"/>
    </xf>
    <xf numFmtId="164" fontId="5" fillId="0" borderId="47" xfId="0" applyFont="1" applyFill="1" applyBorder="1" applyAlignment="1" applyProtection="1">
      <alignment horizontal="left" vertical="top" wrapText="1" shrinkToFit="1"/>
      <protection locked="0"/>
    </xf>
    <xf numFmtId="164" fontId="5" fillId="0" borderId="15" xfId="0" applyFont="1" applyFill="1" applyBorder="1" applyAlignment="1" applyProtection="1">
      <alignment horizontal="left" vertical="top" wrapText="1"/>
      <protection locked="0"/>
    </xf>
    <xf numFmtId="164" fontId="5" fillId="0" borderId="56" xfId="0" applyFont="1" applyFill="1" applyBorder="1" applyAlignment="1" applyProtection="1">
      <alignment horizontal="left" vertical="top" wrapText="1"/>
      <protection locked="0"/>
    </xf>
    <xf numFmtId="164" fontId="5" fillId="0" borderId="55" xfId="0" applyFont="1" applyFill="1" applyBorder="1" applyAlignment="1" applyProtection="1">
      <alignment horizontal="left" vertical="top" wrapText="1"/>
      <protection locked="0"/>
    </xf>
    <xf numFmtId="0" fontId="5" fillId="0" borderId="6" xfId="0" applyNumberFormat="1" applyFont="1" applyFill="1" applyBorder="1" applyAlignment="1" applyProtection="1">
      <alignment horizontal="center" vertical="center" wrapText="1"/>
      <protection locked="0"/>
    </xf>
    <xf numFmtId="164" fontId="0" fillId="0" borderId="74" xfId="0" applyBorder="1" applyAlignment="1">
      <alignment horizontal="left" vertical="center"/>
    </xf>
    <xf numFmtId="164" fontId="17" fillId="0" borderId="6" xfId="0" applyFont="1" applyBorder="1" applyAlignment="1">
      <alignment horizontal="left" vertical="center"/>
    </xf>
    <xf numFmtId="164" fontId="17" fillId="0" borderId="14" xfId="0" applyFont="1" applyBorder="1" applyAlignment="1">
      <alignment horizontal="left"/>
    </xf>
    <xf numFmtId="164" fontId="17" fillId="0" borderId="30" xfId="0" applyFont="1" applyBorder="1" applyAlignment="1">
      <alignment horizontal="left"/>
    </xf>
    <xf numFmtId="164" fontId="17" fillId="0" borderId="47" xfId="0" applyFont="1" applyBorder="1" applyAlignment="1">
      <alignment horizontal="left"/>
    </xf>
    <xf numFmtId="164" fontId="0" fillId="0" borderId="6" xfId="0" applyFont="1" applyBorder="1" applyAlignment="1">
      <alignment horizontal="center" vertical="center"/>
    </xf>
    <xf numFmtId="164" fontId="0" fillId="0" borderId="75" xfId="0" applyBorder="1" applyAlignment="1">
      <alignment horizontal="left" vertical="center"/>
    </xf>
    <xf numFmtId="164" fontId="0" fillId="0" borderId="76" xfId="0" applyBorder="1" applyAlignment="1">
      <alignment horizontal="left" vertical="center"/>
    </xf>
    <xf numFmtId="164" fontId="0" fillId="0" borderId="77" xfId="0" applyBorder="1" applyAlignment="1">
      <alignment horizontal="left" vertical="center"/>
    </xf>
    <xf numFmtId="164" fontId="0" fillId="0" borderId="72" xfId="0" applyBorder="1" applyAlignment="1">
      <alignment horizontal="left" vertical="center"/>
    </xf>
    <xf numFmtId="164" fontId="0" fillId="0" borderId="73" xfId="0" applyBorder="1" applyAlignment="1">
      <alignment horizontal="left" vertical="center"/>
    </xf>
    <xf numFmtId="0" fontId="21" fillId="3" borderId="1" xfId="3" applyFont="1" applyFill="1" applyBorder="1" applyAlignment="1">
      <alignment horizontal="center" vertical="center"/>
    </xf>
    <xf numFmtId="0" fontId="17" fillId="3" borderId="1" xfId="3" applyFont="1" applyFill="1" applyBorder="1" applyAlignment="1">
      <alignment horizontal="center" vertical="center"/>
    </xf>
    <xf numFmtId="0" fontId="17" fillId="3" borderId="58" xfId="3" applyFont="1" applyFill="1" applyBorder="1" applyAlignment="1">
      <alignment horizontal="center" vertical="center" wrapText="1"/>
    </xf>
    <xf numFmtId="0" fontId="17" fillId="3" borderId="12" xfId="3" applyFont="1" applyFill="1" applyBorder="1" applyAlignment="1">
      <alignment horizontal="center" vertical="center" wrapText="1"/>
    </xf>
    <xf numFmtId="0" fontId="17" fillId="3" borderId="1" xfId="3" applyFont="1" applyFill="1" applyBorder="1" applyAlignment="1">
      <alignment horizontal="center" vertical="center" wrapText="1"/>
    </xf>
    <xf numFmtId="0" fontId="17" fillId="3" borderId="42" xfId="3" applyFont="1" applyFill="1" applyBorder="1" applyAlignment="1">
      <alignment horizontal="center" vertical="center" wrapText="1"/>
    </xf>
    <xf numFmtId="0" fontId="17" fillId="3" borderId="98" xfId="3" applyFont="1" applyFill="1" applyBorder="1" applyAlignment="1">
      <alignment horizontal="center" vertical="center" wrapText="1"/>
    </xf>
    <xf numFmtId="0" fontId="17" fillId="3" borderId="68" xfId="3" applyFont="1" applyFill="1" applyBorder="1" applyAlignment="1">
      <alignment horizontal="center" vertical="center" wrapText="1"/>
    </xf>
    <xf numFmtId="0" fontId="17" fillId="3" borderId="90" xfId="3" applyFont="1" applyFill="1" applyBorder="1" applyAlignment="1">
      <alignment horizontal="center" vertical="center" wrapText="1"/>
    </xf>
    <xf numFmtId="0" fontId="17" fillId="0" borderId="0" xfId="3" applyFont="1" applyBorder="1" applyAlignment="1">
      <alignment horizontal="left"/>
    </xf>
    <xf numFmtId="0" fontId="21" fillId="5" borderId="0" xfId="3" applyFont="1" applyFill="1" applyAlignment="1">
      <alignment horizontal="left"/>
    </xf>
    <xf numFmtId="0" fontId="14" fillId="0" borderId="0" xfId="3" applyAlignment="1">
      <alignment horizontal="left"/>
    </xf>
    <xf numFmtId="16" fontId="14" fillId="0" borderId="0" xfId="3" applyNumberFormat="1" applyBorder="1" applyAlignment="1">
      <alignment horizontal="right"/>
    </xf>
    <xf numFmtId="49" fontId="14" fillId="0" borderId="2" xfId="3" applyNumberFormat="1" applyBorder="1" applyAlignment="1">
      <alignment horizontal="left"/>
    </xf>
    <xf numFmtId="0" fontId="14" fillId="5" borderId="94" xfId="3" applyFill="1" applyBorder="1" applyAlignment="1">
      <alignment horizontal="right" vertical="center"/>
    </xf>
    <xf numFmtId="0" fontId="14" fillId="5" borderId="93" xfId="3" applyFill="1" applyBorder="1" applyAlignment="1">
      <alignment horizontal="right" vertical="center"/>
    </xf>
    <xf numFmtId="0" fontId="14" fillId="5" borderId="6" xfId="3" applyFill="1" applyBorder="1" applyAlignment="1">
      <alignment vertical="center" wrapText="1"/>
    </xf>
    <xf numFmtId="0" fontId="0" fillId="0" borderId="6" xfId="3" applyFont="1" applyBorder="1" applyAlignment="1">
      <alignment horizontal="left" vertical="top" wrapText="1"/>
    </xf>
    <xf numFmtId="0" fontId="14" fillId="0" borderId="6" xfId="3" applyBorder="1" applyAlignment="1">
      <alignment horizontal="left" vertical="top" wrapText="1"/>
    </xf>
    <xf numFmtId="0" fontId="14" fillId="0" borderId="24" xfId="3" applyBorder="1" applyAlignment="1">
      <alignment horizontal="left" vertical="top" wrapText="1"/>
    </xf>
    <xf numFmtId="0" fontId="14" fillId="5" borderId="39" xfId="3" applyFill="1" applyBorder="1" applyAlignment="1">
      <alignment horizontal="right" vertical="center"/>
    </xf>
    <xf numFmtId="0" fontId="14" fillId="5" borderId="36" xfId="3" applyFill="1" applyBorder="1" applyAlignment="1">
      <alignment horizontal="right" vertical="center"/>
    </xf>
    <xf numFmtId="0" fontId="14" fillId="5" borderId="8" xfId="3" applyFill="1" applyBorder="1" applyAlignment="1">
      <alignment horizontal="left" vertical="center" wrapText="1"/>
    </xf>
    <xf numFmtId="9" fontId="17" fillId="6" borderId="26" xfId="3" applyNumberFormat="1" applyFont="1" applyFill="1" applyBorder="1" applyAlignment="1">
      <alignment horizontal="center"/>
    </xf>
    <xf numFmtId="0" fontId="14" fillId="6" borderId="34" xfId="3" applyFill="1" applyBorder="1" applyAlignment="1">
      <alignment horizontal="center" wrapText="1"/>
    </xf>
    <xf numFmtId="0" fontId="14" fillId="6" borderId="40" xfId="3" applyFill="1" applyBorder="1" applyAlignment="1">
      <alignment horizontal="center" wrapText="1"/>
    </xf>
    <xf numFmtId="0" fontId="14" fillId="5" borderId="63" xfId="3" applyFill="1" applyBorder="1" applyAlignment="1">
      <alignment horizontal="center"/>
    </xf>
    <xf numFmtId="0" fontId="17" fillId="5" borderId="38" xfId="3" applyFont="1" applyFill="1" applyBorder="1" applyAlignment="1">
      <alignment horizontal="left" vertical="center"/>
    </xf>
    <xf numFmtId="0" fontId="17" fillId="5" borderId="66" xfId="3" applyFont="1" applyFill="1" applyBorder="1" applyAlignment="1">
      <alignment horizontal="left" vertical="center"/>
    </xf>
    <xf numFmtId="0" fontId="17" fillId="5" borderId="4" xfId="3" applyFont="1" applyFill="1" applyBorder="1" applyAlignment="1">
      <alignment horizontal="left" vertical="center"/>
    </xf>
    <xf numFmtId="0" fontId="17" fillId="5" borderId="66" xfId="3" applyFont="1" applyFill="1" applyBorder="1" applyAlignment="1">
      <alignment horizontal="center" vertical="top"/>
    </xf>
    <xf numFmtId="0" fontId="17" fillId="5" borderId="93" xfId="3" applyFont="1" applyFill="1" applyBorder="1" applyAlignment="1">
      <alignment horizontal="center" vertical="top"/>
    </xf>
    <xf numFmtId="0" fontId="17" fillId="5" borderId="36" xfId="3" applyFont="1" applyFill="1" applyBorder="1" applyAlignment="1">
      <alignment horizontal="center" vertical="top"/>
    </xf>
    <xf numFmtId="0" fontId="14" fillId="0" borderId="4" xfId="3" applyBorder="1" applyAlignment="1">
      <alignment horizontal="left" vertical="top" wrapText="1"/>
    </xf>
    <xf numFmtId="0" fontId="14" fillId="0" borderId="23" xfId="3" applyBorder="1" applyAlignment="1">
      <alignment horizontal="left" vertical="top" wrapText="1"/>
    </xf>
    <xf numFmtId="0" fontId="14" fillId="5" borderId="6" xfId="3" applyFill="1" applyBorder="1" applyAlignment="1">
      <alignment horizontal="left" vertical="center"/>
    </xf>
    <xf numFmtId="0" fontId="14" fillId="5" borderId="6" xfId="3" applyFill="1" applyBorder="1" applyAlignment="1">
      <alignment horizontal="left" vertical="center" wrapText="1"/>
    </xf>
    <xf numFmtId="0" fontId="14" fillId="0" borderId="81" xfId="3" applyBorder="1" applyAlignment="1">
      <alignment horizontal="left" vertical="top" wrapText="1"/>
    </xf>
    <xf numFmtId="0" fontId="14" fillId="0" borderId="71" xfId="3" applyBorder="1" applyAlignment="1">
      <alignment horizontal="left" vertical="top" wrapText="1"/>
    </xf>
    <xf numFmtId="9" fontId="17" fillId="6" borderId="26" xfId="3" applyNumberFormat="1" applyFont="1" applyFill="1" applyBorder="1" applyAlignment="1">
      <alignment horizontal="center" vertical="center"/>
    </xf>
    <xf numFmtId="0" fontId="17" fillId="5" borderId="21" xfId="3" applyFont="1" applyFill="1" applyBorder="1" applyAlignment="1">
      <alignment horizontal="left" vertical="center"/>
    </xf>
    <xf numFmtId="0" fontId="17" fillId="5" borderId="2" xfId="3" applyFont="1" applyFill="1" applyBorder="1" applyAlignment="1">
      <alignment horizontal="left" vertical="center"/>
    </xf>
    <xf numFmtId="0" fontId="17" fillId="5" borderId="36" xfId="3" applyFont="1" applyFill="1" applyBorder="1" applyAlignment="1">
      <alignment horizontal="left" vertical="center"/>
    </xf>
    <xf numFmtId="0" fontId="14" fillId="0" borderId="36" xfId="3" applyBorder="1" applyAlignment="1">
      <alignment horizontal="left" vertical="top" wrapText="1"/>
    </xf>
    <xf numFmtId="0" fontId="14" fillId="0" borderId="37" xfId="3" applyBorder="1" applyAlignment="1">
      <alignment horizontal="left" vertical="top" wrapText="1"/>
    </xf>
    <xf numFmtId="0" fontId="17" fillId="5" borderId="94" xfId="3" applyFont="1" applyFill="1" applyBorder="1" applyAlignment="1">
      <alignment horizontal="left" vertical="center"/>
    </xf>
    <xf numFmtId="0" fontId="17" fillId="5" borderId="93" xfId="3" applyFont="1" applyFill="1" applyBorder="1" applyAlignment="1">
      <alignment horizontal="left" vertical="center"/>
    </xf>
    <xf numFmtId="0" fontId="17" fillId="5" borderId="64" xfId="3" applyFont="1" applyFill="1" applyBorder="1" applyAlignment="1">
      <alignment horizontal="left" vertical="center"/>
    </xf>
    <xf numFmtId="0" fontId="17" fillId="5" borderId="33" xfId="3" applyFont="1" applyFill="1" applyBorder="1" applyAlignment="1">
      <alignment horizontal="left" vertical="center"/>
    </xf>
    <xf numFmtId="0" fontId="17" fillId="5" borderId="34" xfId="3" applyFont="1" applyFill="1" applyBorder="1" applyAlignment="1">
      <alignment horizontal="left" vertical="center"/>
    </xf>
    <xf numFmtId="0" fontId="17" fillId="5" borderId="34" xfId="3" applyFont="1" applyFill="1" applyBorder="1" applyAlignment="1">
      <alignment horizontal="left" vertical="center" wrapText="1"/>
    </xf>
    <xf numFmtId="0" fontId="20" fillId="0" borderId="34" xfId="3" applyFont="1" applyBorder="1" applyAlignment="1">
      <alignment horizontal="left" vertical="top" wrapText="1"/>
    </xf>
    <xf numFmtId="0" fontId="20" fillId="0" borderId="40" xfId="3" applyFont="1" applyBorder="1" applyAlignment="1">
      <alignment horizontal="left" vertical="top" wrapText="1"/>
    </xf>
    <xf numFmtId="0" fontId="17" fillId="5" borderId="65" xfId="3" applyFont="1" applyFill="1" applyBorder="1" applyAlignment="1">
      <alignment horizontal="left" vertical="top"/>
    </xf>
    <xf numFmtId="0" fontId="17" fillId="5" borderId="43" xfId="3" applyFont="1" applyFill="1" applyBorder="1" applyAlignment="1">
      <alignment horizontal="left" vertical="top"/>
    </xf>
    <xf numFmtId="0" fontId="17" fillId="5" borderId="19" xfId="3" applyFont="1" applyFill="1" applyBorder="1" applyAlignment="1">
      <alignment horizontal="left" vertical="top"/>
    </xf>
    <xf numFmtId="0" fontId="17" fillId="5" borderId="44" xfId="3" applyFont="1" applyFill="1" applyBorder="1" applyAlignment="1">
      <alignment horizontal="left" vertical="top"/>
    </xf>
    <xf numFmtId="0" fontId="17" fillId="5" borderId="21" xfId="3" applyFont="1" applyFill="1" applyBorder="1" applyAlignment="1">
      <alignment horizontal="left" vertical="top"/>
    </xf>
    <xf numFmtId="0" fontId="17" fillId="5" borderId="54" xfId="3" applyFont="1" applyFill="1" applyBorder="1" applyAlignment="1">
      <alignment horizontal="left" vertical="top"/>
    </xf>
    <xf numFmtId="0" fontId="17" fillId="5" borderId="50" xfId="3" applyFont="1" applyFill="1" applyBorder="1" applyAlignment="1">
      <alignment horizontal="left" vertical="top" wrapText="1"/>
    </xf>
    <xf numFmtId="0" fontId="17" fillId="5" borderId="16" xfId="3" applyFont="1" applyFill="1" applyBorder="1" applyAlignment="1">
      <alignment horizontal="left" vertical="top" wrapText="1"/>
    </xf>
    <xf numFmtId="0" fontId="17" fillId="5" borderId="43" xfId="3" applyFont="1" applyFill="1" applyBorder="1" applyAlignment="1">
      <alignment horizontal="left" vertical="top" wrapText="1"/>
    </xf>
    <xf numFmtId="0" fontId="0" fillId="5" borderId="45" xfId="3" applyFont="1" applyFill="1" applyBorder="1" applyAlignment="1">
      <alignment horizontal="right" vertical="center" wrapText="1"/>
    </xf>
    <xf numFmtId="0" fontId="0" fillId="5" borderId="0" xfId="3" applyFont="1" applyFill="1" applyBorder="1" applyAlignment="1">
      <alignment horizontal="right" vertical="center" wrapText="1"/>
    </xf>
    <xf numFmtId="0" fontId="0" fillId="5" borderId="44" xfId="3" applyFont="1" applyFill="1" applyBorder="1" applyAlignment="1">
      <alignment horizontal="right" vertical="center" wrapText="1"/>
    </xf>
    <xf numFmtId="0" fontId="20" fillId="5" borderId="81" xfId="3" applyFont="1" applyFill="1" applyBorder="1" applyAlignment="1">
      <alignment horizontal="left" vertical="center" wrapText="1"/>
    </xf>
    <xf numFmtId="0" fontId="20" fillId="5" borderId="93" xfId="3" applyFont="1" applyFill="1" applyBorder="1" applyAlignment="1">
      <alignment horizontal="left" vertical="center" wrapText="1"/>
    </xf>
    <xf numFmtId="0" fontId="20" fillId="5" borderId="36" xfId="3" applyFont="1" applyFill="1" applyBorder="1" applyAlignment="1">
      <alignment horizontal="left" vertical="center" wrapText="1"/>
    </xf>
    <xf numFmtId="0" fontId="18" fillId="0" borderId="81" xfId="3" applyFont="1" applyBorder="1" applyAlignment="1">
      <alignment vertical="center" wrapText="1"/>
    </xf>
    <xf numFmtId="0" fontId="18" fillId="0" borderId="93" xfId="3" applyFont="1" applyBorder="1" applyAlignment="1">
      <alignment vertical="center" wrapText="1"/>
    </xf>
    <xf numFmtId="0" fontId="18" fillId="0" borderId="36" xfId="3" applyFont="1" applyBorder="1" applyAlignment="1">
      <alignment vertical="center" wrapText="1"/>
    </xf>
    <xf numFmtId="0" fontId="14" fillId="5" borderId="81" xfId="3" applyFill="1" applyBorder="1" applyAlignment="1">
      <alignment horizontal="center" vertical="center" wrapText="1"/>
    </xf>
    <xf numFmtId="0" fontId="14" fillId="5" borderId="93" xfId="3" applyFill="1" applyBorder="1" applyAlignment="1">
      <alignment horizontal="center" vertical="center" wrapText="1"/>
    </xf>
    <xf numFmtId="0" fontId="14" fillId="5" borderId="36" xfId="3" applyFill="1" applyBorder="1" applyAlignment="1">
      <alignment horizontal="center" vertical="center" wrapText="1"/>
    </xf>
    <xf numFmtId="2" fontId="14" fillId="0" borderId="6" xfId="3" applyNumberFormat="1" applyBorder="1" applyAlignment="1">
      <alignment horizontal="center" vertical="center" wrapText="1"/>
    </xf>
    <xf numFmtId="2" fontId="14" fillId="0" borderId="8" xfId="3" applyNumberFormat="1" applyBorder="1" applyAlignment="1">
      <alignment horizontal="center" vertical="center" wrapText="1"/>
    </xf>
    <xf numFmtId="0" fontId="0" fillId="0" borderId="75" xfId="3" applyFont="1" applyBorder="1" applyAlignment="1">
      <alignment horizontal="left" vertical="top" wrapText="1"/>
    </xf>
    <xf numFmtId="0" fontId="14" fillId="0" borderId="76" xfId="3" applyBorder="1" applyAlignment="1">
      <alignment horizontal="left" vertical="top" wrapText="1"/>
    </xf>
    <xf numFmtId="0" fontId="14" fillId="0" borderId="83" xfId="3" applyBorder="1" applyAlignment="1">
      <alignment horizontal="left" vertical="top" wrapText="1"/>
    </xf>
    <xf numFmtId="0" fontId="14" fillId="0" borderId="45" xfId="3" applyBorder="1" applyAlignment="1">
      <alignment horizontal="left" vertical="top" wrapText="1"/>
    </xf>
    <xf numFmtId="0" fontId="14" fillId="0" borderId="0" xfId="3" applyBorder="1" applyAlignment="1">
      <alignment horizontal="left" vertical="top" wrapText="1"/>
    </xf>
    <xf numFmtId="0" fontId="14" fillId="0" borderId="20" xfId="3" applyBorder="1" applyAlignment="1">
      <alignment horizontal="left" vertical="top" wrapText="1"/>
    </xf>
    <xf numFmtId="0" fontId="14" fillId="0" borderId="53" xfId="3" applyBorder="1" applyAlignment="1">
      <alignment horizontal="left" vertical="top" wrapText="1"/>
    </xf>
    <xf numFmtId="0" fontId="14" fillId="0" borderId="2" xfId="3" applyBorder="1" applyAlignment="1">
      <alignment horizontal="left" vertical="top" wrapText="1"/>
    </xf>
    <xf numFmtId="0" fontId="14" fillId="0" borderId="22" xfId="3" applyBorder="1" applyAlignment="1">
      <alignment horizontal="left" vertical="top" wrapText="1"/>
    </xf>
    <xf numFmtId="0" fontId="0" fillId="5" borderId="53" xfId="3" applyFont="1" applyFill="1" applyBorder="1" applyAlignment="1">
      <alignment horizontal="right" vertical="center" wrapText="1"/>
    </xf>
    <xf numFmtId="0" fontId="0" fillId="5" borderId="2" xfId="3" applyFont="1" applyFill="1" applyBorder="1" applyAlignment="1">
      <alignment horizontal="right" vertical="center" wrapText="1"/>
    </xf>
    <xf numFmtId="0" fontId="0" fillId="5" borderId="54" xfId="3" applyFont="1" applyFill="1" applyBorder="1" applyAlignment="1">
      <alignment horizontal="right" vertical="center" wrapText="1"/>
    </xf>
    <xf numFmtId="0" fontId="17" fillId="5" borderId="4" xfId="3" applyFont="1" applyFill="1" applyBorder="1" applyAlignment="1">
      <alignment horizontal="left" vertical="center" wrapText="1"/>
    </xf>
    <xf numFmtId="0" fontId="17" fillId="5" borderId="13" xfId="3" applyFont="1" applyFill="1" applyBorder="1" applyAlignment="1">
      <alignment horizontal="left" vertical="center" wrapText="1"/>
    </xf>
    <xf numFmtId="0" fontId="17" fillId="5" borderId="32" xfId="3" applyFont="1" applyFill="1" applyBorder="1" applyAlignment="1">
      <alignment horizontal="left" vertical="center" wrapText="1"/>
    </xf>
    <xf numFmtId="0" fontId="17" fillId="5" borderId="46" xfId="3" applyFont="1" applyFill="1" applyBorder="1" applyAlignment="1">
      <alignment horizontal="left" vertical="center" wrapText="1"/>
    </xf>
    <xf numFmtId="0" fontId="17" fillId="5" borderId="33" xfId="3" applyFont="1" applyFill="1" applyBorder="1" applyAlignment="1">
      <alignment horizontal="left" vertical="center" wrapText="1"/>
    </xf>
    <xf numFmtId="0" fontId="14" fillId="0" borderId="75" xfId="3" applyBorder="1" applyAlignment="1">
      <alignment horizontal="left" vertical="top" wrapText="1"/>
    </xf>
    <xf numFmtId="0" fontId="14" fillId="0" borderId="34" xfId="3" applyBorder="1" applyAlignment="1">
      <alignment horizontal="left" vertical="top" wrapText="1"/>
    </xf>
    <xf numFmtId="0" fontId="14" fillId="0" borderId="40" xfId="3" applyBorder="1" applyAlignment="1">
      <alignment horizontal="left" vertical="top" wrapText="1"/>
    </xf>
    <xf numFmtId="0" fontId="17" fillId="5" borderId="4" xfId="3" applyFont="1" applyFill="1" applyBorder="1" applyAlignment="1">
      <alignment horizontal="center" vertical="top"/>
    </xf>
    <xf numFmtId="0" fontId="17" fillId="5" borderId="6" xfId="3" applyFont="1" applyFill="1" applyBorder="1" applyAlignment="1">
      <alignment horizontal="center" vertical="top"/>
    </xf>
    <xf numFmtId="0" fontId="17" fillId="5" borderId="8" xfId="3" applyFont="1" applyFill="1" applyBorder="1" applyAlignment="1">
      <alignment horizontal="center" vertical="top"/>
    </xf>
    <xf numFmtId="0" fontId="0" fillId="0" borderId="8" xfId="3" applyFont="1" applyBorder="1" applyAlignment="1">
      <alignment horizontal="left" vertical="top" wrapText="1"/>
    </xf>
    <xf numFmtId="0" fontId="14" fillId="0" borderId="8" xfId="3" applyBorder="1" applyAlignment="1">
      <alignment horizontal="left" vertical="top" wrapText="1"/>
    </xf>
    <xf numFmtId="0" fontId="14" fillId="0" borderId="25" xfId="3" applyBorder="1" applyAlignment="1">
      <alignment horizontal="left" vertical="top" wrapText="1"/>
    </xf>
    <xf numFmtId="0" fontId="17" fillId="3" borderId="27" xfId="3" applyFont="1" applyFill="1" applyBorder="1" applyAlignment="1">
      <alignment horizontal="center"/>
    </xf>
    <xf numFmtId="0" fontId="17" fillId="3" borderId="26" xfId="3" applyFont="1" applyFill="1" applyBorder="1" applyAlignment="1">
      <alignment horizontal="center"/>
    </xf>
    <xf numFmtId="0" fontId="14" fillId="3" borderId="54" xfId="3" applyFill="1" applyBorder="1" applyAlignment="1">
      <alignment horizontal="left" vertical="top" wrapText="1"/>
    </xf>
    <xf numFmtId="0" fontId="14" fillId="3" borderId="36" xfId="3" applyFill="1" applyBorder="1" applyAlignment="1">
      <alignment horizontal="left" vertical="top" wrapText="1"/>
    </xf>
    <xf numFmtId="0" fontId="14" fillId="3" borderId="37" xfId="3" applyFill="1" applyBorder="1" applyAlignment="1">
      <alignment horizontal="left" vertical="top" wrapText="1"/>
    </xf>
    <xf numFmtId="0" fontId="17" fillId="5" borderId="64" xfId="3" applyFont="1" applyFill="1" applyBorder="1" applyAlignment="1">
      <alignment horizontal="left" vertical="center" wrapText="1"/>
    </xf>
    <xf numFmtId="0" fontId="14" fillId="0" borderId="64" xfId="3" applyBorder="1" applyAlignment="1">
      <alignment horizontal="left" vertical="top" wrapText="1"/>
    </xf>
    <xf numFmtId="0" fontId="14" fillId="0" borderId="91" xfId="3" applyBorder="1" applyAlignment="1">
      <alignment horizontal="left" vertical="top" wrapText="1"/>
    </xf>
    <xf numFmtId="164" fontId="17" fillId="0" borderId="14" xfId="0" applyFont="1" applyBorder="1" applyAlignment="1">
      <alignment horizontal="right" vertical="center" wrapText="1"/>
    </xf>
    <xf numFmtId="164" fontId="17" fillId="0" borderId="30" xfId="0" applyFont="1" applyBorder="1" applyAlignment="1">
      <alignment horizontal="right" vertical="center" wrapText="1"/>
    </xf>
    <xf numFmtId="164" fontId="17" fillId="0" borderId="30" xfId="0" applyNumberFormat="1" applyFont="1" applyBorder="1" applyAlignment="1">
      <alignment horizontal="center" vertical="center" wrapText="1"/>
    </xf>
    <xf numFmtId="164" fontId="17" fillId="0" borderId="47"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164" fontId="17" fillId="0" borderId="47" xfId="0" applyFont="1" applyBorder="1" applyAlignment="1">
      <alignment horizontal="center" vertical="center" wrapText="1"/>
    </xf>
    <xf numFmtId="164" fontId="17" fillId="0" borderId="30" xfId="0" applyFont="1" applyBorder="1" applyAlignment="1">
      <alignment horizontal="center" vertical="center"/>
    </xf>
    <xf numFmtId="164" fontId="17" fillId="0" borderId="47" xfId="0" applyFont="1" applyBorder="1" applyAlignment="1">
      <alignment horizontal="center" vertical="center"/>
    </xf>
    <xf numFmtId="164" fontId="0" fillId="0" borderId="14" xfId="0" applyFont="1" applyBorder="1" applyAlignment="1">
      <alignment horizontal="left" vertical="center"/>
    </xf>
    <xf numFmtId="164" fontId="0" fillId="0" borderId="30" xfId="0" applyFont="1" applyBorder="1" applyAlignment="1">
      <alignment horizontal="left" vertical="center"/>
    </xf>
    <xf numFmtId="164" fontId="0" fillId="0" borderId="47" xfId="0" applyFont="1" applyBorder="1" applyAlignment="1">
      <alignment horizontal="left" vertical="center"/>
    </xf>
    <xf numFmtId="164" fontId="17" fillId="7" borderId="65" xfId="0" applyFont="1" applyFill="1" applyBorder="1" applyAlignment="1">
      <alignment horizontal="center" vertical="center"/>
    </xf>
    <xf numFmtId="164" fontId="17" fillId="7" borderId="16" xfId="0" applyFont="1" applyFill="1" applyBorder="1" applyAlignment="1">
      <alignment horizontal="center" vertical="center"/>
    </xf>
    <xf numFmtId="164" fontId="17" fillId="7" borderId="18" xfId="0" applyFont="1" applyFill="1" applyBorder="1" applyAlignment="1">
      <alignment horizontal="center" vertical="center"/>
    </xf>
    <xf numFmtId="164" fontId="17" fillId="7" borderId="21" xfId="0" applyFont="1" applyFill="1" applyBorder="1" applyAlignment="1">
      <alignment horizontal="center" vertical="center"/>
    </xf>
    <xf numFmtId="164" fontId="17" fillId="7" borderId="2" xfId="0" applyFont="1" applyFill="1" applyBorder="1" applyAlignment="1">
      <alignment horizontal="center" vertical="center"/>
    </xf>
    <xf numFmtId="164" fontId="17" fillId="7" borderId="22" xfId="0" applyFont="1" applyFill="1" applyBorder="1" applyAlignment="1">
      <alignment horizontal="center" vertical="center"/>
    </xf>
    <xf numFmtId="164" fontId="0" fillId="0" borderId="14" xfId="0" applyFont="1" applyBorder="1" applyAlignment="1">
      <alignment horizontal="left" vertical="center" wrapText="1"/>
    </xf>
    <xf numFmtId="164" fontId="0" fillId="0" borderId="30" xfId="0" applyFont="1" applyBorder="1" applyAlignment="1">
      <alignment horizontal="left" vertical="center" wrapText="1"/>
    </xf>
    <xf numFmtId="164" fontId="17" fillId="0" borderId="75" xfId="0" applyFont="1" applyBorder="1" applyAlignment="1">
      <alignment horizontal="left" vertical="top" wrapText="1"/>
    </xf>
    <xf numFmtId="164" fontId="17" fillId="0" borderId="76" xfId="0" applyFont="1" applyBorder="1" applyAlignment="1">
      <alignment horizontal="left" vertical="top" wrapText="1"/>
    </xf>
    <xf numFmtId="164" fontId="17" fillId="0" borderId="77" xfId="0" applyFont="1" applyBorder="1" applyAlignment="1">
      <alignment horizontal="left" vertical="top" wrapText="1"/>
    </xf>
    <xf numFmtId="164" fontId="17" fillId="0" borderId="72" xfId="0" applyFont="1" applyBorder="1" applyAlignment="1">
      <alignment horizontal="left" vertical="top" wrapText="1"/>
    </xf>
    <xf numFmtId="164" fontId="17" fillId="0" borderId="74" xfId="0" applyFont="1" applyBorder="1" applyAlignment="1">
      <alignment horizontal="left" vertical="top" wrapText="1"/>
    </xf>
    <xf numFmtId="164" fontId="17" fillId="0" borderId="73" xfId="0" applyFont="1" applyBorder="1" applyAlignment="1">
      <alignment horizontal="left" vertical="top" wrapText="1"/>
    </xf>
    <xf numFmtId="164" fontId="0" fillId="5" borderId="14" xfId="0" applyFill="1" applyBorder="1" applyAlignment="1">
      <alignment horizontal="left" vertical="center"/>
    </xf>
    <xf numFmtId="164" fontId="0" fillId="5" borderId="30" xfId="0" applyFill="1" applyBorder="1" applyAlignment="1">
      <alignment horizontal="left" vertical="center"/>
    </xf>
    <xf numFmtId="164" fontId="0" fillId="5" borderId="47" xfId="0" applyFill="1" applyBorder="1" applyAlignment="1">
      <alignment horizontal="left" vertical="center"/>
    </xf>
    <xf numFmtId="2" fontId="20" fillId="5" borderId="83" xfId="0" applyNumberFormat="1" applyFont="1" applyFill="1" applyBorder="1" applyAlignment="1">
      <alignment horizontal="center" vertical="center" wrapText="1"/>
    </xf>
    <xf numFmtId="2" fontId="20" fillId="5" borderId="20" xfId="0" applyNumberFormat="1" applyFont="1" applyFill="1" applyBorder="1" applyAlignment="1">
      <alignment horizontal="center" vertical="center" wrapText="1"/>
    </xf>
    <xf numFmtId="2" fontId="20" fillId="5" borderId="79" xfId="0" applyNumberFormat="1" applyFont="1" applyFill="1" applyBorder="1" applyAlignment="1">
      <alignment horizontal="center" vertical="center" wrapText="1"/>
    </xf>
    <xf numFmtId="164" fontId="17" fillId="0" borderId="81" xfId="0" applyFont="1" applyBorder="1" applyAlignment="1">
      <alignment horizontal="center" vertical="top"/>
    </xf>
    <xf numFmtId="164" fontId="17" fillId="0" borderId="93" xfId="0" applyFont="1" applyBorder="1" applyAlignment="1">
      <alignment horizontal="center" vertical="top"/>
    </xf>
    <xf numFmtId="164" fontId="17" fillId="0" borderId="64" xfId="0" applyFont="1" applyBorder="1" applyAlignment="1">
      <alignment horizontal="center" vertical="top"/>
    </xf>
    <xf numFmtId="164" fontId="0" fillId="0" borderId="81" xfId="0" applyBorder="1" applyAlignment="1">
      <alignment horizontal="left" vertical="center" wrapText="1"/>
    </xf>
    <xf numFmtId="164" fontId="0" fillId="0" borderId="64" xfId="0" applyBorder="1" applyAlignment="1">
      <alignment horizontal="left" vertical="center" wrapText="1"/>
    </xf>
    <xf numFmtId="164" fontId="17" fillId="0" borderId="30" xfId="0" applyFont="1" applyBorder="1" applyAlignment="1">
      <alignment horizontal="center" vertical="center" wrapText="1"/>
    </xf>
    <xf numFmtId="1" fontId="17" fillId="7" borderId="81" xfId="0" applyNumberFormat="1" applyFont="1" applyFill="1" applyBorder="1" applyAlignment="1">
      <alignment horizontal="center" vertical="center"/>
    </xf>
    <xf numFmtId="1" fontId="17" fillId="7" borderId="64" xfId="0" applyNumberFormat="1" applyFont="1" applyFill="1" applyBorder="1" applyAlignment="1">
      <alignment horizontal="center" vertical="center"/>
    </xf>
    <xf numFmtId="164" fontId="17" fillId="0" borderId="38" xfId="0" applyFont="1" applyBorder="1" applyAlignment="1">
      <alignment horizontal="left" vertical="top"/>
    </xf>
    <xf numFmtId="164" fontId="17" fillId="0" borderId="94" xfId="0" applyFont="1" applyBorder="1" applyAlignment="1">
      <alignment horizontal="left" vertical="top"/>
    </xf>
    <xf numFmtId="164" fontId="17" fillId="0" borderId="92" xfId="0" applyFont="1" applyBorder="1" applyAlignment="1">
      <alignment horizontal="left" vertical="top"/>
    </xf>
    <xf numFmtId="164" fontId="17" fillId="0" borderId="66" xfId="0" applyFont="1" applyBorder="1" applyAlignment="1">
      <alignment horizontal="center" vertical="top" wrapText="1"/>
    </xf>
    <xf numFmtId="164" fontId="17" fillId="0" borderId="93" xfId="0" applyFont="1" applyBorder="1" applyAlignment="1">
      <alignment horizontal="center" vertical="top" wrapText="1"/>
    </xf>
    <xf numFmtId="164" fontId="17" fillId="0" borderId="32" xfId="0" applyFont="1" applyBorder="1" applyAlignment="1">
      <alignment horizontal="left" vertical="center" wrapText="1"/>
    </xf>
    <xf numFmtId="164" fontId="17" fillId="0" borderId="46" xfId="0" applyFont="1" applyBorder="1" applyAlignment="1">
      <alignment horizontal="left" vertical="center" wrapText="1"/>
    </xf>
    <xf numFmtId="164" fontId="17" fillId="3" borderId="1" xfId="0" applyFont="1" applyFill="1" applyBorder="1" applyAlignment="1">
      <alignment horizontal="center" vertical="center"/>
    </xf>
    <xf numFmtId="164" fontId="17" fillId="0" borderId="6" xfId="0" applyFont="1" applyBorder="1" applyAlignment="1">
      <alignment horizontal="left" vertical="center" wrapText="1"/>
    </xf>
    <xf numFmtId="164" fontId="17" fillId="0" borderId="14" xfId="0" applyFont="1" applyBorder="1" applyAlignment="1">
      <alignment horizontal="left" vertical="center" wrapText="1"/>
    </xf>
    <xf numFmtId="164" fontId="17" fillId="0" borderId="30" xfId="0" applyFont="1" applyBorder="1" applyAlignment="1">
      <alignment horizontal="left" vertical="center" wrapText="1"/>
    </xf>
    <xf numFmtId="164" fontId="17" fillId="0" borderId="47" xfId="0" applyFont="1" applyBorder="1" applyAlignment="1">
      <alignment horizontal="left" vertical="center" wrapText="1"/>
    </xf>
    <xf numFmtId="164" fontId="20" fillId="5" borderId="32" xfId="0" applyFont="1" applyFill="1" applyBorder="1" applyAlignment="1">
      <alignment horizontal="center" vertical="center" wrapText="1"/>
    </xf>
    <xf numFmtId="164" fontId="20" fillId="5" borderId="42" xfId="0" applyFont="1" applyFill="1" applyBorder="1" applyAlignment="1">
      <alignment horizontal="center" vertical="center" wrapText="1"/>
    </xf>
    <xf numFmtId="164" fontId="17" fillId="0" borderId="50" xfId="0" applyFont="1" applyBorder="1" applyAlignment="1">
      <alignment horizontal="center" vertical="top"/>
    </xf>
    <xf numFmtId="164" fontId="17" fillId="0" borderId="45" xfId="0" applyFont="1" applyBorder="1" applyAlignment="1">
      <alignment horizontal="center" vertical="top"/>
    </xf>
    <xf numFmtId="164" fontId="17" fillId="3" borderId="1" xfId="0" applyFont="1" applyFill="1" applyBorder="1" applyAlignment="1">
      <alignment horizontal="center" vertical="center" wrapText="1"/>
    </xf>
    <xf numFmtId="164" fontId="17" fillId="5" borderId="4" xfId="0" applyFont="1" applyFill="1" applyBorder="1" applyAlignment="1">
      <alignment horizontal="left" vertical="center"/>
    </xf>
    <xf numFmtId="164" fontId="17" fillId="3" borderId="58" xfId="0" applyFont="1" applyFill="1" applyBorder="1" applyAlignment="1">
      <alignment horizontal="center" vertical="center" wrapText="1"/>
    </xf>
    <xf numFmtId="164" fontId="17" fillId="3" borderId="12" xfId="0" applyFont="1" applyFill="1" applyBorder="1" applyAlignment="1">
      <alignment horizontal="center" vertical="center" wrapText="1"/>
    </xf>
    <xf numFmtId="164" fontId="0" fillId="5" borderId="81" xfId="0" applyFill="1" applyBorder="1" applyAlignment="1">
      <alignment horizontal="left" vertical="center"/>
    </xf>
    <xf numFmtId="164" fontId="0" fillId="5" borderId="13" xfId="0" applyFill="1" applyBorder="1" applyAlignment="1">
      <alignment horizontal="center"/>
    </xf>
    <xf numFmtId="164" fontId="0" fillId="5" borderId="32" xfId="0" applyFill="1" applyBorder="1" applyAlignment="1">
      <alignment horizontal="center"/>
    </xf>
    <xf numFmtId="164" fontId="0" fillId="5" borderId="42" xfId="0" applyFill="1" applyBorder="1" applyAlignment="1">
      <alignment horizontal="center"/>
    </xf>
    <xf numFmtId="164" fontId="0" fillId="5" borderId="72" xfId="0" applyFill="1" applyBorder="1" applyAlignment="1">
      <alignment horizontal="left" wrapText="1"/>
    </xf>
    <xf numFmtId="164" fontId="0" fillId="5" borderId="74" xfId="0" applyFill="1" applyBorder="1" applyAlignment="1">
      <alignment horizontal="left" wrapText="1"/>
    </xf>
    <xf numFmtId="164" fontId="0" fillId="5" borderId="79" xfId="0" applyFill="1" applyBorder="1" applyAlignment="1">
      <alignment horizontal="left" wrapText="1"/>
    </xf>
    <xf numFmtId="164" fontId="17" fillId="5" borderId="66" xfId="0" applyFont="1" applyFill="1" applyBorder="1" applyAlignment="1">
      <alignment horizontal="center" vertical="top"/>
    </xf>
    <xf numFmtId="164" fontId="17" fillId="5" borderId="93" xfId="0" applyFont="1" applyFill="1" applyBorder="1" applyAlignment="1">
      <alignment horizontal="center" vertical="top"/>
    </xf>
    <xf numFmtId="164" fontId="17" fillId="5" borderId="45" xfId="0" applyFont="1" applyFill="1" applyBorder="1" applyAlignment="1">
      <alignment horizontal="center" vertical="top"/>
    </xf>
    <xf numFmtId="164" fontId="17" fillId="5" borderId="53" xfId="0" applyFont="1" applyFill="1" applyBorder="1" applyAlignment="1">
      <alignment horizontal="center" vertical="top"/>
    </xf>
    <xf numFmtId="164" fontId="0" fillId="5" borderId="6" xfId="0" applyFill="1" applyBorder="1" applyAlignment="1">
      <alignment horizontal="left" vertical="center"/>
    </xf>
    <xf numFmtId="164" fontId="0" fillId="5" borderId="6" xfId="0" applyFill="1" applyBorder="1" applyAlignment="1">
      <alignment vertical="center"/>
    </xf>
    <xf numFmtId="164" fontId="0" fillId="0" borderId="5" xfId="0" applyBorder="1" applyAlignment="1">
      <alignment horizontal="right" vertical="center"/>
    </xf>
    <xf numFmtId="164" fontId="0" fillId="0" borderId="6" xfId="0" applyBorder="1" applyAlignment="1">
      <alignment horizontal="right" vertical="center"/>
    </xf>
    <xf numFmtId="164" fontId="0" fillId="0" borderId="6" xfId="0" applyBorder="1" applyAlignment="1">
      <alignment horizontal="left" vertical="center"/>
    </xf>
    <xf numFmtId="164" fontId="21" fillId="3" borderId="1" xfId="0" applyFont="1" applyFill="1" applyBorder="1" applyAlignment="1">
      <alignment horizontal="center" vertical="center"/>
    </xf>
    <xf numFmtId="164" fontId="0" fillId="0" borderId="63" xfId="0" applyBorder="1" applyAlignment="1">
      <alignment horizontal="left" vertical="center"/>
    </xf>
    <xf numFmtId="164" fontId="0" fillId="0" borderId="4" xfId="0" applyBorder="1" applyAlignment="1">
      <alignment horizontal="left" vertical="center"/>
    </xf>
    <xf numFmtId="164" fontId="0" fillId="5" borderId="63" xfId="0" applyFill="1" applyBorder="1" applyAlignment="1">
      <alignment horizontal="left" vertical="center"/>
    </xf>
    <xf numFmtId="164" fontId="0" fillId="5" borderId="12" xfId="0" applyFill="1" applyBorder="1" applyAlignment="1">
      <alignment horizontal="left" vertical="center"/>
    </xf>
    <xf numFmtId="164" fontId="17" fillId="5" borderId="38" xfId="0" applyFont="1" applyFill="1" applyBorder="1" applyAlignment="1">
      <alignment horizontal="left" vertical="top"/>
    </xf>
    <xf numFmtId="164" fontId="17" fillId="5" borderId="94" xfId="0" applyFont="1" applyFill="1" applyBorder="1" applyAlignment="1">
      <alignment horizontal="left" vertical="top"/>
    </xf>
    <xf numFmtId="164" fontId="17" fillId="5" borderId="92" xfId="0" applyFont="1" applyFill="1" applyBorder="1" applyAlignment="1">
      <alignment horizontal="left" vertical="top"/>
    </xf>
    <xf numFmtId="164" fontId="17" fillId="5" borderId="30" xfId="0" applyFont="1" applyFill="1" applyBorder="1" applyAlignment="1">
      <alignment horizontal="left" vertical="center"/>
    </xf>
    <xf numFmtId="164" fontId="17" fillId="5" borderId="47" xfId="0" applyFont="1" applyFill="1" applyBorder="1" applyAlignment="1">
      <alignment horizontal="left" vertical="center"/>
    </xf>
    <xf numFmtId="164" fontId="17" fillId="5" borderId="14" xfId="0" applyFont="1" applyFill="1" applyBorder="1" applyAlignment="1">
      <alignment horizontal="left" vertical="center"/>
    </xf>
    <xf numFmtId="164" fontId="17" fillId="5" borderId="70" xfId="0" applyFont="1" applyFill="1" applyBorder="1" applyAlignment="1">
      <alignment horizontal="left" vertical="top"/>
    </xf>
    <xf numFmtId="164" fontId="17" fillId="5" borderId="39" xfId="0" applyFont="1" applyFill="1" applyBorder="1" applyAlignment="1">
      <alignment horizontal="left" vertical="top"/>
    </xf>
    <xf numFmtId="164" fontId="0" fillId="0" borderId="8" xfId="0" applyBorder="1" applyAlignment="1">
      <alignment horizontal="left" vertical="center"/>
    </xf>
    <xf numFmtId="164" fontId="0" fillId="0" borderId="3" xfId="0" applyBorder="1" applyAlignment="1">
      <alignment horizontal="left" vertical="center"/>
    </xf>
    <xf numFmtId="164" fontId="0" fillId="0" borderId="5" xfId="0" applyBorder="1" applyAlignment="1">
      <alignment horizontal="left" vertical="center"/>
    </xf>
    <xf numFmtId="164" fontId="0" fillId="0" borderId="7" xfId="0"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3519"/>
  <ax:ocxPr ax:name="_ExtentY" ax:value="741"/>
  <ax:ocxPr ax:name="_Version" ax:value="393216"/>
  <ax:ocxPr ax:name="Font">
    <ax:font ax:persistence="persistPropertyBag">
      <ax:ocxPr ax:name="Name" ax:value="Times New Roman"/>
      <ax:ocxPr ax:name="Size" ax:value="14.25"/>
      <ax:ocxPr ax:name="Charset" ax:value="0"/>
      <ax:ocxPr ax:name="Weight" ax:value="400"/>
      <ax:ocxPr ax:name="Underline" ax:value="0"/>
      <ax:ocxPr ax:name="Italic" ax:value="0"/>
      <ax:ocxPr ax:name="Strikethrough" ax:value="0"/>
    </ax:font>
  </ax:ocxPr>
  <ax:ocxPr ax:name="CustomFormat" ax:value="MMM dd, yyy"/>
  <ax:ocxPr ax:name="Format" ax:value="258605057"/>
  <ax:ocxPr ax:name="CurrentDate" ax:value="41820"/>
</ax:ocx>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xdr:row>
          <xdr:rowOff>219075</xdr:rowOff>
        </xdr:from>
        <xdr:to>
          <xdr:col>14</xdr:col>
          <xdr:colOff>0</xdr:colOff>
          <xdr:row>2</xdr:row>
          <xdr:rowOff>228600</xdr:rowOff>
        </xdr:to>
        <xdr:sp macro="" textlink="">
          <xdr:nvSpPr>
            <xdr:cNvPr id="17424" name="DTPQI1L3" hidden="1">
              <a:extLst>
                <a:ext uri="{63B3BB69-23CF-44E3-9099-C40C66FF867C}">
                  <a14:compatExt spid="_x0000_s17424"/>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15</xdr:col>
      <xdr:colOff>628650</xdr:colOff>
      <xdr:row>18</xdr:row>
      <xdr:rowOff>690562</xdr:rowOff>
    </xdr:from>
    <xdr:ext cx="65" cy="172227"/>
    <xdr:sp macro="" textlink="">
      <xdr:nvSpPr>
        <xdr:cNvPr id="2" name="TextBox 1"/>
        <xdr:cNvSpPr txBox="1"/>
      </xdr:nvSpPr>
      <xdr:spPr>
        <a:xfrm>
          <a:off x="4171950" y="66436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17</xdr:col>
      <xdr:colOff>28576</xdr:colOff>
      <xdr:row>18</xdr:row>
      <xdr:rowOff>38100</xdr:rowOff>
    </xdr:from>
    <xdr:to>
      <xdr:col>17</xdr:col>
      <xdr:colOff>1190626</xdr:colOff>
      <xdr:row>21</xdr:row>
      <xdr:rowOff>400050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6" y="6248400"/>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628650</xdr:colOff>
      <xdr:row>23</xdr:row>
      <xdr:rowOff>690562</xdr:rowOff>
    </xdr:from>
    <xdr:ext cx="65" cy="172227"/>
    <xdr:sp macro="" textlink="">
      <xdr:nvSpPr>
        <xdr:cNvPr id="4" name="TextBox 3"/>
        <xdr:cNvSpPr txBox="1"/>
      </xdr:nvSpPr>
      <xdr:spPr>
        <a:xfrm>
          <a:off x="4171950" y="8901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28576</xdr:colOff>
      <xdr:row>23</xdr:row>
      <xdr:rowOff>28575</xdr:rowOff>
    </xdr:from>
    <xdr:ext cx="1162050" cy="1647825"/>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6" y="8496300"/>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628650</xdr:colOff>
      <xdr:row>28</xdr:row>
      <xdr:rowOff>690562</xdr:rowOff>
    </xdr:from>
    <xdr:ext cx="65" cy="172227"/>
    <xdr:sp macro="" textlink="">
      <xdr:nvSpPr>
        <xdr:cNvPr id="6" name="TextBox 5"/>
        <xdr:cNvSpPr txBox="1"/>
      </xdr:nvSpPr>
      <xdr:spPr>
        <a:xfrm>
          <a:off x="4171950" y="11187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28576</xdr:colOff>
      <xdr:row>28</xdr:row>
      <xdr:rowOff>28575</xdr:rowOff>
    </xdr:from>
    <xdr:ext cx="1162050" cy="1647825"/>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6" y="10782300"/>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qec_ku@yahoo.com" TargetMode="External"/><Relationship Id="rId7" Type="http://schemas.openxmlformats.org/officeDocument/2006/relationships/vmlDrawing" Target="../drawings/vmlDrawing1.vml"/><Relationship Id="rId2" Type="http://schemas.openxmlformats.org/officeDocument/2006/relationships/hyperlink" Target="mailto:qec_ku@yahoo.com" TargetMode="External"/><Relationship Id="rId1" Type="http://schemas.openxmlformats.org/officeDocument/2006/relationships/hyperlink" Target="mailto:qec_ku@yahoo.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qec_ku@yahoo.com" TargetMode="External"/><Relationship Id="rId9" Type="http://schemas.openxmlformats.org/officeDocument/2006/relationships/image" Target="../media/image1.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qecku.com/" TargetMode="External"/><Relationship Id="rId1" Type="http://schemas.openxmlformats.org/officeDocument/2006/relationships/hyperlink" Target="http://www.apqn.org/"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1" sqref="C1"/>
    </sheetView>
  </sheetViews>
  <sheetFormatPr defaultRowHeight="15" x14ac:dyDescent="0.25"/>
  <cols>
    <col min="1" max="1" width="13.140625" style="414" customWidth="1"/>
    <col min="2" max="2" width="46.5703125" style="414" customWidth="1"/>
    <col min="3" max="3" width="15.140625" style="414" customWidth="1"/>
    <col min="4" max="16384" width="9.140625" style="414"/>
  </cols>
  <sheetData>
    <row r="1" spans="1:3" x14ac:dyDescent="0.25">
      <c r="A1" s="413" t="s">
        <v>108</v>
      </c>
      <c r="B1" s="414" t="s">
        <v>80</v>
      </c>
      <c r="C1" s="414" t="s">
        <v>92</v>
      </c>
    </row>
    <row r="2" spans="1:3" x14ac:dyDescent="0.25">
      <c r="A2" s="413" t="s">
        <v>108</v>
      </c>
      <c r="B2" s="414" t="s">
        <v>80</v>
      </c>
      <c r="C2" s="414" t="s">
        <v>93</v>
      </c>
    </row>
    <row r="3" spans="1:3" x14ac:dyDescent="0.25">
      <c r="A3" s="413" t="s">
        <v>83</v>
      </c>
      <c r="B3" s="414" t="s">
        <v>80</v>
      </c>
      <c r="C3" s="414" t="s">
        <v>81</v>
      </c>
    </row>
    <row r="4" spans="1:3" x14ac:dyDescent="0.25">
      <c r="A4" s="413" t="s">
        <v>83</v>
      </c>
      <c r="B4" s="414" t="s">
        <v>80</v>
      </c>
      <c r="C4" s="414" t="s">
        <v>82</v>
      </c>
    </row>
    <row r="5" spans="1:3" x14ac:dyDescent="0.25">
      <c r="A5" s="413" t="s">
        <v>84</v>
      </c>
      <c r="B5" s="414" t="s">
        <v>85</v>
      </c>
      <c r="C5" s="414" t="s">
        <v>86</v>
      </c>
    </row>
    <row r="6" spans="1:3" x14ac:dyDescent="0.25">
      <c r="A6" s="413" t="s">
        <v>84</v>
      </c>
      <c r="B6" s="414" t="s">
        <v>85</v>
      </c>
      <c r="C6" s="414" t="s">
        <v>87</v>
      </c>
    </row>
    <row r="7" spans="1:3" x14ac:dyDescent="0.25">
      <c r="A7" s="413" t="s">
        <v>84</v>
      </c>
      <c r="B7" s="414" t="s">
        <v>85</v>
      </c>
      <c r="C7" s="414" t="s">
        <v>579</v>
      </c>
    </row>
    <row r="8" spans="1:3" ht="27" customHeight="1" x14ac:dyDescent="0.25">
      <c r="A8" s="413" t="s">
        <v>84</v>
      </c>
      <c r="B8" s="414" t="s">
        <v>85</v>
      </c>
      <c r="C8" s="415" t="s">
        <v>580</v>
      </c>
    </row>
    <row r="9" spans="1:3" x14ac:dyDescent="0.25">
      <c r="A9" s="413" t="s">
        <v>88</v>
      </c>
      <c r="B9" s="414" t="s">
        <v>89</v>
      </c>
      <c r="C9" s="414" t="s">
        <v>90</v>
      </c>
    </row>
    <row r="10" spans="1:3" x14ac:dyDescent="0.25">
      <c r="A10" s="413" t="s">
        <v>88</v>
      </c>
      <c r="B10" s="414" t="s">
        <v>89</v>
      </c>
      <c r="C10" s="414" t="s">
        <v>91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16" sqref="B16"/>
    </sheetView>
  </sheetViews>
  <sheetFormatPr defaultRowHeight="15" x14ac:dyDescent="0.25"/>
  <cols>
    <col min="1" max="1" width="5.85546875" style="132" customWidth="1"/>
  </cols>
  <sheetData>
    <row r="1" spans="1:2" x14ac:dyDescent="0.25">
      <c r="A1" s="132">
        <v>3.1</v>
      </c>
      <c r="B1" s="233" t="s">
        <v>120</v>
      </c>
    </row>
    <row r="2" spans="1:2" x14ac:dyDescent="0.25">
      <c r="B2" t="s">
        <v>312</v>
      </c>
    </row>
    <row r="3" spans="1:2" x14ac:dyDescent="0.25">
      <c r="B3" t="s">
        <v>124</v>
      </c>
    </row>
    <row r="4" spans="1:2" x14ac:dyDescent="0.25">
      <c r="B4" t="s">
        <v>125</v>
      </c>
    </row>
    <row r="5" spans="1:2" x14ac:dyDescent="0.25">
      <c r="B5" t="s">
        <v>121</v>
      </c>
    </row>
    <row r="6" spans="1:2" x14ac:dyDescent="0.25">
      <c r="B6" t="s">
        <v>122</v>
      </c>
    </row>
    <row r="7" spans="1:2" x14ac:dyDescent="0.25">
      <c r="B7" t="s">
        <v>128</v>
      </c>
    </row>
    <row r="8" spans="1:2" x14ac:dyDescent="0.25">
      <c r="B8" t="s">
        <v>133</v>
      </c>
    </row>
    <row r="9" spans="1:2" x14ac:dyDescent="0.25">
      <c r="B9" t="s">
        <v>129</v>
      </c>
    </row>
    <row r="10" spans="1:2" x14ac:dyDescent="0.25">
      <c r="B10" t="s">
        <v>130</v>
      </c>
    </row>
    <row r="11" spans="1:2" x14ac:dyDescent="0.25">
      <c r="B11" t="s">
        <v>131</v>
      </c>
    </row>
    <row r="12" spans="1:2" x14ac:dyDescent="0.25">
      <c r="B12" t="s">
        <v>126</v>
      </c>
    </row>
    <row r="13" spans="1:2" x14ac:dyDescent="0.25">
      <c r="B13" t="s">
        <v>127</v>
      </c>
    </row>
    <row r="14" spans="1:2" x14ac:dyDescent="0.25">
      <c r="B14" t="s">
        <v>132</v>
      </c>
    </row>
    <row r="15" spans="1:2" x14ac:dyDescent="0.25">
      <c r="B15" t="s">
        <v>123</v>
      </c>
    </row>
    <row r="16" spans="1:2" x14ac:dyDescent="0.25">
      <c r="B16" s="233" t="s">
        <v>160</v>
      </c>
    </row>
  </sheetData>
  <sortState ref="B2:B15">
    <sortCondition ref="B2:B15"/>
  </sortState>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K14" sqref="K14"/>
    </sheetView>
  </sheetViews>
  <sheetFormatPr defaultRowHeight="15" x14ac:dyDescent="0.25"/>
  <sheetData>
    <row r="1" spans="1:10" x14ac:dyDescent="0.25">
      <c r="A1" s="235">
        <v>3.2</v>
      </c>
      <c r="B1" s="236" t="s">
        <v>193</v>
      </c>
      <c r="D1" s="234"/>
      <c r="E1" s="119"/>
      <c r="J1" s="119"/>
    </row>
    <row r="2" spans="1:10" x14ac:dyDescent="0.25">
      <c r="A2" s="126"/>
      <c r="B2" t="s">
        <v>319</v>
      </c>
      <c r="D2" s="234"/>
      <c r="E2" s="119"/>
      <c r="J2" s="119"/>
    </row>
    <row r="3" spans="1:10" x14ac:dyDescent="0.25">
      <c r="A3" s="126"/>
      <c r="B3" t="s">
        <v>313</v>
      </c>
      <c r="D3" s="234"/>
      <c r="E3" s="119"/>
      <c r="J3" s="119"/>
    </row>
    <row r="4" spans="1:10" x14ac:dyDescent="0.25">
      <c r="B4" t="s">
        <v>320</v>
      </c>
    </row>
    <row r="5" spans="1:10" x14ac:dyDescent="0.25">
      <c r="B5" t="s">
        <v>321</v>
      </c>
    </row>
    <row r="6" spans="1:10" x14ac:dyDescent="0.25">
      <c r="B6" t="s">
        <v>314</v>
      </c>
    </row>
    <row r="7" spans="1:10" x14ac:dyDescent="0.25">
      <c r="B7" t="s">
        <v>315</v>
      </c>
    </row>
    <row r="8" spans="1:10" x14ac:dyDescent="0.25">
      <c r="B8" t="s">
        <v>316</v>
      </c>
    </row>
    <row r="9" spans="1:10" x14ac:dyDescent="0.25">
      <c r="B9" t="s">
        <v>317</v>
      </c>
    </row>
    <row r="10" spans="1:10" x14ac:dyDescent="0.25">
      <c r="B10" t="s">
        <v>318</v>
      </c>
    </row>
    <row r="11" spans="1:10" x14ac:dyDescent="0.25">
      <c r="B11" s="233"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W155"/>
  <sheetViews>
    <sheetView showGridLines="0" tabSelected="1" view="pageBreakPreview" zoomScaleSheetLayoutView="100" workbookViewId="0">
      <selection activeCell="D26" sqref="D26:G26"/>
    </sheetView>
  </sheetViews>
  <sheetFormatPr defaultColWidth="5.7109375" defaultRowHeight="15.75" x14ac:dyDescent="0.25"/>
  <cols>
    <col min="1" max="1" width="6.85546875" style="4" customWidth="1"/>
    <col min="2" max="7" width="5.7109375" style="3"/>
    <col min="8" max="8" width="5.7109375" style="4"/>
    <col min="9" max="9" width="6.28515625" style="3" customWidth="1"/>
    <col min="10" max="14" width="5.7109375" style="3"/>
    <col min="15" max="15" width="6.5703125" style="3" customWidth="1"/>
    <col min="16" max="21" width="5.7109375" style="3"/>
    <col min="22" max="22" width="11.7109375" style="4" customWidth="1"/>
    <col min="23" max="127" width="5.7109375" style="237"/>
    <col min="128" max="16384" width="5.7109375" style="1"/>
  </cols>
  <sheetData>
    <row r="1" spans="1:127" ht="29.25" customHeight="1" x14ac:dyDescent="0.25">
      <c r="A1" s="8" t="s">
        <v>0</v>
      </c>
      <c r="B1" s="9"/>
      <c r="C1" s="9"/>
      <c r="D1" s="465" t="s">
        <v>323</v>
      </c>
      <c r="E1" s="465"/>
      <c r="F1" s="465"/>
      <c r="G1" s="465"/>
      <c r="H1" s="465"/>
      <c r="I1" s="465"/>
      <c r="J1" s="465"/>
      <c r="K1" s="465"/>
      <c r="L1" s="465"/>
      <c r="M1" s="465"/>
      <c r="N1" s="465"/>
      <c r="O1" s="465"/>
      <c r="P1" s="465"/>
      <c r="Q1" s="465"/>
      <c r="R1" s="465"/>
      <c r="S1" s="465"/>
      <c r="T1" s="465"/>
      <c r="U1" s="465"/>
      <c r="V1" s="465"/>
    </row>
    <row r="2" spans="1:127" ht="20.25" customHeight="1" x14ac:dyDescent="0.25">
      <c r="A2" s="10" t="s">
        <v>3</v>
      </c>
      <c r="B2" s="474" t="s">
        <v>68</v>
      </c>
      <c r="C2" s="474"/>
      <c r="D2" s="9"/>
      <c r="E2" s="9"/>
      <c r="F2" s="9"/>
      <c r="G2" s="9"/>
      <c r="H2" s="11"/>
      <c r="I2" s="9"/>
      <c r="J2" s="9"/>
      <c r="K2" s="9"/>
      <c r="L2" s="9"/>
      <c r="M2" s="9"/>
      <c r="N2" s="9"/>
      <c r="O2" s="466" t="s">
        <v>165</v>
      </c>
      <c r="P2" s="466"/>
      <c r="Q2" s="466"/>
      <c r="R2" s="466"/>
      <c r="S2" s="466"/>
      <c r="T2" s="466"/>
      <c r="U2" s="466"/>
      <c r="V2" s="466"/>
    </row>
    <row r="3" spans="1:127" ht="19.5" customHeight="1" thickBot="1" x14ac:dyDescent="0.3">
      <c r="A3" s="8" t="s">
        <v>34</v>
      </c>
      <c r="B3" s="9"/>
      <c r="C3" s="9"/>
      <c r="D3" s="9"/>
      <c r="E3" s="9"/>
      <c r="F3" s="9"/>
      <c r="G3" s="9"/>
      <c r="H3" s="11"/>
      <c r="I3" s="9"/>
      <c r="J3" s="9"/>
      <c r="K3" s="9"/>
      <c r="L3" s="468" t="s">
        <v>677</v>
      </c>
      <c r="M3" s="468"/>
      <c r="N3" s="468"/>
      <c r="O3" s="467"/>
      <c r="P3" s="467"/>
      <c r="Q3" s="467"/>
      <c r="R3" s="467"/>
      <c r="S3" s="467"/>
      <c r="T3" s="467"/>
      <c r="U3" s="467"/>
      <c r="V3" s="467"/>
    </row>
    <row r="4" spans="1:127" ht="15.75" customHeight="1" thickBot="1" x14ac:dyDescent="0.3">
      <c r="A4" s="5" t="s">
        <v>1</v>
      </c>
      <c r="B4" s="469" t="s">
        <v>2</v>
      </c>
      <c r="C4" s="469"/>
      <c r="D4" s="469"/>
      <c r="E4" s="469"/>
      <c r="F4" s="469"/>
      <c r="G4" s="469"/>
      <c r="H4" s="470" t="s">
        <v>4</v>
      </c>
      <c r="I4" s="471"/>
      <c r="J4" s="470" t="s">
        <v>42</v>
      </c>
      <c r="K4" s="472"/>
      <c r="L4" s="472"/>
      <c r="M4" s="472"/>
      <c r="N4" s="472"/>
      <c r="O4" s="472"/>
      <c r="P4" s="472"/>
      <c r="Q4" s="472"/>
      <c r="R4" s="472"/>
      <c r="S4" s="472"/>
      <c r="T4" s="472"/>
      <c r="U4" s="471"/>
      <c r="V4" s="6" t="s">
        <v>8</v>
      </c>
    </row>
    <row r="5" spans="1:127" s="2" customFormat="1" ht="15.75" customHeight="1" x14ac:dyDescent="0.25">
      <c r="A5" s="287">
        <v>1</v>
      </c>
      <c r="B5" s="455" t="s">
        <v>274</v>
      </c>
      <c r="C5" s="456"/>
      <c r="D5" s="456"/>
      <c r="E5" s="456"/>
      <c r="F5" s="456"/>
      <c r="G5" s="456"/>
      <c r="H5" s="456"/>
      <c r="I5" s="456"/>
      <c r="J5" s="153">
        <f>'Score Card-Auto'!R5</f>
        <v>0.18</v>
      </c>
      <c r="K5" s="457"/>
      <c r="L5" s="457"/>
      <c r="M5" s="457"/>
      <c r="N5" s="457"/>
      <c r="O5" s="457"/>
      <c r="P5" s="457"/>
      <c r="Q5" s="457"/>
      <c r="R5" s="457"/>
      <c r="S5" s="457"/>
      <c r="T5" s="457"/>
      <c r="U5" s="457"/>
      <c r="V5" s="45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row>
    <row r="6" spans="1:127" ht="30" customHeight="1" x14ac:dyDescent="0.25">
      <c r="A6" s="502">
        <v>1.1000000000000001</v>
      </c>
      <c r="B6" s="115" t="s">
        <v>284</v>
      </c>
      <c r="C6" s="515" t="s">
        <v>275</v>
      </c>
      <c r="D6" s="516"/>
      <c r="E6" s="516"/>
      <c r="F6" s="516"/>
      <c r="G6" s="517"/>
      <c r="H6" s="513" t="s">
        <v>5</v>
      </c>
      <c r="I6" s="514"/>
      <c r="J6" s="503" t="s">
        <v>5</v>
      </c>
      <c r="K6" s="504"/>
      <c r="L6" s="504"/>
      <c r="M6" s="504"/>
      <c r="N6" s="504"/>
      <c r="O6" s="504"/>
      <c r="P6" s="504"/>
      <c r="Q6" s="504"/>
      <c r="R6" s="504"/>
      <c r="S6" s="504"/>
      <c r="T6" s="504"/>
      <c r="U6" s="505"/>
      <c r="V6" s="422" t="s">
        <v>581</v>
      </c>
    </row>
    <row r="7" spans="1:127" ht="30" customHeight="1" x14ac:dyDescent="0.25">
      <c r="A7" s="502"/>
      <c r="B7" s="114" t="s">
        <v>285</v>
      </c>
      <c r="C7" s="507" t="s">
        <v>276</v>
      </c>
      <c r="D7" s="508"/>
      <c r="E7" s="508"/>
      <c r="F7" s="508"/>
      <c r="G7" s="509"/>
      <c r="H7" s="518"/>
      <c r="I7" s="519"/>
      <c r="J7" s="525"/>
      <c r="K7" s="526"/>
      <c r="L7" s="526"/>
      <c r="M7" s="526"/>
      <c r="N7" s="527"/>
      <c r="O7" s="527"/>
      <c r="P7" s="527"/>
      <c r="Q7" s="527"/>
      <c r="R7" s="527"/>
      <c r="S7" s="527"/>
      <c r="T7" s="527"/>
      <c r="U7" s="528"/>
      <c r="V7" s="423"/>
    </row>
    <row r="8" spans="1:127" ht="30" customHeight="1" x14ac:dyDescent="0.25">
      <c r="A8" s="502"/>
      <c r="B8" s="114" t="s">
        <v>286</v>
      </c>
      <c r="C8" s="507" t="s">
        <v>166</v>
      </c>
      <c r="D8" s="508"/>
      <c r="E8" s="508"/>
      <c r="F8" s="508"/>
      <c r="G8" s="509"/>
      <c r="H8" s="518" t="s">
        <v>92</v>
      </c>
      <c r="I8" s="519"/>
      <c r="J8" s="510" t="s">
        <v>93</v>
      </c>
      <c r="K8" s="511"/>
      <c r="L8" s="511"/>
      <c r="M8" s="511"/>
      <c r="N8" s="511"/>
      <c r="O8" s="511"/>
      <c r="P8" s="511"/>
      <c r="Q8" s="511"/>
      <c r="R8" s="511"/>
      <c r="S8" s="511"/>
      <c r="T8" s="511"/>
      <c r="U8" s="512"/>
      <c r="V8" s="423"/>
    </row>
    <row r="9" spans="1:127" ht="30" customHeight="1" x14ac:dyDescent="0.25">
      <c r="A9" s="502"/>
      <c r="B9" s="114" t="s">
        <v>287</v>
      </c>
      <c r="C9" s="507" t="s">
        <v>167</v>
      </c>
      <c r="D9" s="508"/>
      <c r="E9" s="508"/>
      <c r="F9" s="508"/>
      <c r="G9" s="509"/>
      <c r="H9" s="518" t="s">
        <v>92</v>
      </c>
      <c r="I9" s="519"/>
      <c r="J9" s="510" t="s">
        <v>93</v>
      </c>
      <c r="K9" s="511"/>
      <c r="L9" s="511"/>
      <c r="M9" s="511"/>
      <c r="N9" s="511"/>
      <c r="O9" s="511"/>
      <c r="P9" s="511"/>
      <c r="Q9" s="511"/>
      <c r="R9" s="511"/>
      <c r="S9" s="511"/>
      <c r="T9" s="511"/>
      <c r="U9" s="512"/>
      <c r="V9" s="423"/>
    </row>
    <row r="10" spans="1:127" ht="68.25" customHeight="1" x14ac:dyDescent="0.25">
      <c r="A10" s="502"/>
      <c r="B10" s="116" t="s">
        <v>288</v>
      </c>
      <c r="C10" s="520" t="s">
        <v>289</v>
      </c>
      <c r="D10" s="521"/>
      <c r="E10" s="521"/>
      <c r="F10" s="521"/>
      <c r="G10" s="522"/>
      <c r="H10" s="523"/>
      <c r="I10" s="524"/>
      <c r="J10" s="506" t="s">
        <v>324</v>
      </c>
      <c r="K10" s="506"/>
      <c r="L10" s="506"/>
      <c r="M10" s="506"/>
      <c r="N10" s="506"/>
      <c r="O10" s="506"/>
      <c r="P10" s="506"/>
      <c r="Q10" s="506"/>
      <c r="R10" s="506"/>
      <c r="S10" s="506"/>
      <c r="T10" s="506"/>
      <c r="U10" s="506"/>
      <c r="V10" s="424"/>
    </row>
    <row r="11" spans="1:127" x14ac:dyDescent="0.25">
      <c r="A11" s="495">
        <v>1.2</v>
      </c>
      <c r="B11" s="497" t="s">
        <v>168</v>
      </c>
      <c r="C11" s="497"/>
      <c r="D11" s="497"/>
      <c r="E11" s="497"/>
      <c r="F11" s="497"/>
      <c r="G11" s="497"/>
      <c r="H11" s="498" t="s">
        <v>92</v>
      </c>
      <c r="I11" s="499"/>
      <c r="J11" s="475" t="s">
        <v>92</v>
      </c>
      <c r="K11" s="476"/>
      <c r="L11" s="476"/>
      <c r="M11" s="476"/>
      <c r="N11" s="476"/>
      <c r="O11" s="476"/>
      <c r="P11" s="476"/>
      <c r="Q11" s="476"/>
      <c r="R11" s="476"/>
      <c r="S11" s="476"/>
      <c r="T11" s="476"/>
      <c r="U11" s="477"/>
      <c r="V11" s="500"/>
    </row>
    <row r="12" spans="1:127" ht="38.25" customHeight="1" x14ac:dyDescent="0.25">
      <c r="A12" s="496"/>
      <c r="B12" s="497"/>
      <c r="C12" s="497"/>
      <c r="D12" s="497"/>
      <c r="E12" s="497"/>
      <c r="F12" s="497"/>
      <c r="G12" s="497"/>
      <c r="H12" s="498"/>
      <c r="I12" s="499"/>
      <c r="J12" s="478"/>
      <c r="K12" s="479"/>
      <c r="L12" s="479"/>
      <c r="M12" s="479"/>
      <c r="N12" s="479"/>
      <c r="O12" s="479"/>
      <c r="P12" s="479"/>
      <c r="Q12" s="479"/>
      <c r="R12" s="479"/>
      <c r="S12" s="479"/>
      <c r="T12" s="479"/>
      <c r="U12" s="480"/>
      <c r="V12" s="501"/>
    </row>
    <row r="13" spans="1:127" ht="20.25" customHeight="1" x14ac:dyDescent="0.25">
      <c r="A13" s="285">
        <v>1.3</v>
      </c>
      <c r="B13" s="481" t="s">
        <v>19</v>
      </c>
      <c r="C13" s="481"/>
      <c r="D13" s="481"/>
      <c r="E13" s="481"/>
      <c r="F13" s="481"/>
      <c r="G13" s="482"/>
      <c r="H13" s="483" t="s">
        <v>7</v>
      </c>
      <c r="I13" s="484"/>
      <c r="J13" s="485" t="s">
        <v>164</v>
      </c>
      <c r="K13" s="486"/>
      <c r="L13" s="486"/>
      <c r="M13" s="487">
        <v>38735</v>
      </c>
      <c r="N13" s="488"/>
      <c r="O13" s="489"/>
      <c r="P13" s="490"/>
      <c r="Q13" s="491"/>
      <c r="R13" s="491"/>
      <c r="S13" s="491"/>
      <c r="T13" s="491"/>
      <c r="U13" s="492"/>
      <c r="V13" s="7"/>
    </row>
    <row r="14" spans="1:127" ht="27.75" customHeight="1" x14ac:dyDescent="0.25">
      <c r="A14" s="286">
        <v>1.4</v>
      </c>
      <c r="B14" s="493" t="s">
        <v>10</v>
      </c>
      <c r="C14" s="493"/>
      <c r="D14" s="493"/>
      <c r="E14" s="493"/>
      <c r="F14" s="493"/>
      <c r="G14" s="493"/>
      <c r="H14" s="494" t="s">
        <v>7</v>
      </c>
      <c r="I14" s="494"/>
      <c r="J14" s="549" t="s">
        <v>72</v>
      </c>
      <c r="K14" s="549"/>
      <c r="L14" s="549"/>
      <c r="M14" s="549"/>
      <c r="N14" s="74" t="s">
        <v>54</v>
      </c>
      <c r="O14" s="74"/>
      <c r="P14" s="74"/>
      <c r="Q14" s="473" t="s">
        <v>73</v>
      </c>
      <c r="R14" s="473"/>
      <c r="S14" s="473"/>
      <c r="T14" s="473"/>
      <c r="U14" s="473"/>
      <c r="V14" s="75"/>
    </row>
    <row r="15" spans="1:127" ht="12" customHeight="1" x14ac:dyDescent="0.25">
      <c r="A15" s="529" t="s">
        <v>9</v>
      </c>
      <c r="B15" s="459" t="s">
        <v>277</v>
      </c>
      <c r="C15" s="459"/>
      <c r="D15" s="462" t="s">
        <v>325</v>
      </c>
      <c r="E15" s="462"/>
      <c r="F15" s="462"/>
      <c r="G15" s="462"/>
      <c r="H15" s="530" t="s">
        <v>6</v>
      </c>
      <c r="I15" s="530"/>
      <c r="J15" s="531" t="s">
        <v>11</v>
      </c>
      <c r="K15" s="531"/>
      <c r="L15" s="531"/>
      <c r="M15" s="531" t="s">
        <v>163</v>
      </c>
      <c r="N15" s="532">
        <v>38738</v>
      </c>
      <c r="O15" s="532"/>
      <c r="P15" s="532"/>
      <c r="Q15" s="76" t="s">
        <v>75</v>
      </c>
      <c r="R15" s="537" t="s">
        <v>333</v>
      </c>
      <c r="S15" s="538"/>
      <c r="T15" s="538"/>
      <c r="U15" s="539"/>
      <c r="V15" s="543" t="s">
        <v>370</v>
      </c>
    </row>
    <row r="16" spans="1:127" ht="12" customHeight="1" x14ac:dyDescent="0.25">
      <c r="A16" s="529"/>
      <c r="B16" s="460" t="s">
        <v>278</v>
      </c>
      <c r="C16" s="460"/>
      <c r="D16" s="463" t="s">
        <v>145</v>
      </c>
      <c r="E16" s="463"/>
      <c r="F16" s="463"/>
      <c r="G16" s="463"/>
      <c r="H16" s="530"/>
      <c r="I16" s="530"/>
      <c r="J16" s="531"/>
      <c r="K16" s="531"/>
      <c r="L16" s="531"/>
      <c r="M16" s="531"/>
      <c r="N16" s="532"/>
      <c r="O16" s="532"/>
      <c r="P16" s="532"/>
      <c r="Q16" s="544" t="s">
        <v>74</v>
      </c>
      <c r="R16" s="545"/>
      <c r="S16" s="537" t="s">
        <v>334</v>
      </c>
      <c r="T16" s="538"/>
      <c r="U16" s="539"/>
      <c r="V16" s="543"/>
    </row>
    <row r="17" spans="1:22" ht="12" customHeight="1" x14ac:dyDescent="0.25">
      <c r="A17" s="529"/>
      <c r="B17" s="461" t="s">
        <v>279</v>
      </c>
      <c r="C17" s="461"/>
      <c r="D17" s="464" t="s">
        <v>281</v>
      </c>
      <c r="E17" s="464"/>
      <c r="F17" s="464"/>
      <c r="G17" s="464"/>
      <c r="H17" s="530"/>
      <c r="I17" s="530"/>
      <c r="J17" s="531"/>
      <c r="K17" s="531"/>
      <c r="L17" s="531"/>
      <c r="M17" s="531"/>
      <c r="N17" s="532"/>
      <c r="O17" s="532"/>
      <c r="P17" s="532"/>
      <c r="Q17" s="76" t="s">
        <v>76</v>
      </c>
      <c r="R17" s="550" t="s">
        <v>381</v>
      </c>
      <c r="S17" s="541"/>
      <c r="T17" s="541"/>
      <c r="U17" s="542"/>
      <c r="V17" s="543"/>
    </row>
    <row r="18" spans="1:22" ht="12" customHeight="1" x14ac:dyDescent="0.25">
      <c r="A18" s="529" t="s">
        <v>12</v>
      </c>
      <c r="B18" s="459" t="s">
        <v>277</v>
      </c>
      <c r="C18" s="459"/>
      <c r="D18" s="462" t="s">
        <v>326</v>
      </c>
      <c r="E18" s="462"/>
      <c r="F18" s="462"/>
      <c r="G18" s="462"/>
      <c r="H18" s="530" t="s">
        <v>6</v>
      </c>
      <c r="I18" s="530"/>
      <c r="J18" s="531" t="s">
        <v>11</v>
      </c>
      <c r="K18" s="531"/>
      <c r="L18" s="531"/>
      <c r="M18" s="531" t="s">
        <v>163</v>
      </c>
      <c r="N18" s="532">
        <v>40582</v>
      </c>
      <c r="O18" s="532"/>
      <c r="P18" s="532"/>
      <c r="Q18" s="76" t="s">
        <v>75</v>
      </c>
      <c r="R18" s="537" t="s">
        <v>382</v>
      </c>
      <c r="S18" s="538"/>
      <c r="T18" s="538"/>
      <c r="U18" s="539"/>
      <c r="V18" s="543" t="s">
        <v>371</v>
      </c>
    </row>
    <row r="19" spans="1:22" ht="12" customHeight="1" x14ac:dyDescent="0.25">
      <c r="A19" s="529"/>
      <c r="B19" s="460" t="s">
        <v>278</v>
      </c>
      <c r="C19" s="460"/>
      <c r="D19" s="463" t="s">
        <v>327</v>
      </c>
      <c r="E19" s="463"/>
      <c r="F19" s="463"/>
      <c r="G19" s="463"/>
      <c r="H19" s="530"/>
      <c r="I19" s="530"/>
      <c r="J19" s="531"/>
      <c r="K19" s="531"/>
      <c r="L19" s="531"/>
      <c r="M19" s="531"/>
      <c r="N19" s="532"/>
      <c r="O19" s="532"/>
      <c r="P19" s="532"/>
      <c r="Q19" s="544" t="s">
        <v>74</v>
      </c>
      <c r="R19" s="545"/>
      <c r="S19" s="537" t="s">
        <v>334</v>
      </c>
      <c r="T19" s="538"/>
      <c r="U19" s="539"/>
      <c r="V19" s="543"/>
    </row>
    <row r="20" spans="1:22" ht="12" customHeight="1" x14ac:dyDescent="0.25">
      <c r="A20" s="529"/>
      <c r="B20" s="461" t="s">
        <v>279</v>
      </c>
      <c r="C20" s="461"/>
      <c r="D20" s="464" t="s">
        <v>282</v>
      </c>
      <c r="E20" s="464"/>
      <c r="F20" s="464"/>
      <c r="G20" s="464"/>
      <c r="H20" s="530"/>
      <c r="I20" s="530"/>
      <c r="J20" s="531"/>
      <c r="K20" s="531"/>
      <c r="L20" s="531"/>
      <c r="M20" s="531"/>
      <c r="N20" s="532"/>
      <c r="O20" s="532"/>
      <c r="P20" s="532"/>
      <c r="Q20" s="76" t="s">
        <v>76</v>
      </c>
      <c r="R20" s="550" t="s">
        <v>381</v>
      </c>
      <c r="S20" s="541"/>
      <c r="T20" s="541"/>
      <c r="U20" s="542"/>
      <c r="V20" s="543"/>
    </row>
    <row r="21" spans="1:22" ht="15" customHeight="1" x14ac:dyDescent="0.25">
      <c r="A21" s="529" t="s">
        <v>13</v>
      </c>
      <c r="B21" s="459" t="s">
        <v>277</v>
      </c>
      <c r="C21" s="459"/>
      <c r="D21" s="462" t="s">
        <v>328</v>
      </c>
      <c r="E21" s="462"/>
      <c r="F21" s="462"/>
      <c r="G21" s="462"/>
      <c r="H21" s="530" t="s">
        <v>6</v>
      </c>
      <c r="I21" s="530"/>
      <c r="J21" s="533" t="s">
        <v>6</v>
      </c>
      <c r="K21" s="531"/>
      <c r="L21" s="531"/>
      <c r="M21" s="531"/>
      <c r="N21" s="532">
        <v>38751</v>
      </c>
      <c r="O21" s="532"/>
      <c r="P21" s="532"/>
      <c r="Q21" s="76" t="s">
        <v>75</v>
      </c>
      <c r="R21" s="537" t="s">
        <v>383</v>
      </c>
      <c r="S21" s="538"/>
      <c r="T21" s="538"/>
      <c r="U21" s="539"/>
      <c r="V21" s="543" t="s">
        <v>372</v>
      </c>
    </row>
    <row r="22" spans="1:22" ht="15" customHeight="1" x14ac:dyDescent="0.25">
      <c r="A22" s="529"/>
      <c r="B22" s="460" t="s">
        <v>278</v>
      </c>
      <c r="C22" s="460"/>
      <c r="D22" s="463" t="s">
        <v>149</v>
      </c>
      <c r="E22" s="463"/>
      <c r="F22" s="463"/>
      <c r="G22" s="463"/>
      <c r="H22" s="530"/>
      <c r="I22" s="530"/>
      <c r="J22" s="531"/>
      <c r="K22" s="531"/>
      <c r="L22" s="531"/>
      <c r="M22" s="531"/>
      <c r="N22" s="532"/>
      <c r="O22" s="532"/>
      <c r="P22" s="532"/>
      <c r="Q22" s="544" t="s">
        <v>74</v>
      </c>
      <c r="R22" s="545"/>
      <c r="S22" s="537" t="s">
        <v>334</v>
      </c>
      <c r="T22" s="538"/>
      <c r="U22" s="539"/>
      <c r="V22" s="543"/>
    </row>
    <row r="23" spans="1:22" ht="15" customHeight="1" x14ac:dyDescent="0.25">
      <c r="A23" s="529"/>
      <c r="B23" s="461" t="s">
        <v>279</v>
      </c>
      <c r="C23" s="461"/>
      <c r="D23" s="464" t="s">
        <v>282</v>
      </c>
      <c r="E23" s="464"/>
      <c r="F23" s="464"/>
      <c r="G23" s="464"/>
      <c r="H23" s="530"/>
      <c r="I23" s="530"/>
      <c r="J23" s="531"/>
      <c r="K23" s="531"/>
      <c r="L23" s="531"/>
      <c r="M23" s="531"/>
      <c r="N23" s="532"/>
      <c r="O23" s="532"/>
      <c r="P23" s="532"/>
      <c r="Q23" s="76" t="s">
        <v>76</v>
      </c>
      <c r="R23" s="550" t="s">
        <v>381</v>
      </c>
      <c r="S23" s="541"/>
      <c r="T23" s="541"/>
      <c r="U23" s="542"/>
      <c r="V23" s="543"/>
    </row>
    <row r="24" spans="1:22" ht="12" customHeight="1" x14ac:dyDescent="0.25">
      <c r="A24" s="529" t="s">
        <v>14</v>
      </c>
      <c r="B24" s="459" t="s">
        <v>277</v>
      </c>
      <c r="C24" s="459"/>
      <c r="D24" s="462" t="s">
        <v>329</v>
      </c>
      <c r="E24" s="462"/>
      <c r="F24" s="462"/>
      <c r="G24" s="462"/>
      <c r="H24" s="530" t="s">
        <v>6</v>
      </c>
      <c r="I24" s="530"/>
      <c r="J24" s="533" t="s">
        <v>6</v>
      </c>
      <c r="K24" s="531"/>
      <c r="L24" s="531"/>
      <c r="M24" s="531"/>
      <c r="N24" s="532">
        <v>38752</v>
      </c>
      <c r="O24" s="532"/>
      <c r="P24" s="532"/>
      <c r="Q24" s="76" t="s">
        <v>75</v>
      </c>
      <c r="R24" s="537" t="s">
        <v>682</v>
      </c>
      <c r="S24" s="538"/>
      <c r="T24" s="538"/>
      <c r="U24" s="539"/>
      <c r="V24" s="543" t="s">
        <v>373</v>
      </c>
    </row>
    <row r="25" spans="1:22" ht="12" customHeight="1" x14ac:dyDescent="0.25">
      <c r="A25" s="529"/>
      <c r="B25" s="460" t="s">
        <v>278</v>
      </c>
      <c r="C25" s="460"/>
      <c r="D25" s="464" t="s">
        <v>330</v>
      </c>
      <c r="E25" s="464"/>
      <c r="F25" s="464"/>
      <c r="G25" s="464"/>
      <c r="H25" s="530"/>
      <c r="I25" s="530"/>
      <c r="J25" s="531"/>
      <c r="K25" s="531"/>
      <c r="L25" s="531"/>
      <c r="M25" s="531"/>
      <c r="N25" s="532"/>
      <c r="O25" s="532"/>
      <c r="P25" s="532"/>
      <c r="Q25" s="544" t="s">
        <v>74</v>
      </c>
      <c r="R25" s="545"/>
      <c r="S25" s="537" t="s">
        <v>334</v>
      </c>
      <c r="T25" s="538"/>
      <c r="U25" s="539"/>
      <c r="V25" s="543"/>
    </row>
    <row r="26" spans="1:22" ht="12" customHeight="1" x14ac:dyDescent="0.25">
      <c r="A26" s="529"/>
      <c r="B26" s="461" t="s">
        <v>279</v>
      </c>
      <c r="C26" s="461"/>
      <c r="D26" s="534" t="s">
        <v>283</v>
      </c>
      <c r="E26" s="535"/>
      <c r="F26" s="535"/>
      <c r="G26" s="536"/>
      <c r="H26" s="530"/>
      <c r="I26" s="530"/>
      <c r="J26" s="531"/>
      <c r="K26" s="531"/>
      <c r="L26" s="531"/>
      <c r="M26" s="531"/>
      <c r="N26" s="532"/>
      <c r="O26" s="532"/>
      <c r="P26" s="532"/>
      <c r="Q26" s="76" t="s">
        <v>76</v>
      </c>
      <c r="R26" s="550" t="s">
        <v>381</v>
      </c>
      <c r="S26" s="541"/>
      <c r="T26" s="541"/>
      <c r="U26" s="542"/>
      <c r="V26" s="543"/>
    </row>
    <row r="27" spans="1:22" ht="12" customHeight="1" x14ac:dyDescent="0.25">
      <c r="A27" s="529" t="s">
        <v>15</v>
      </c>
      <c r="B27" s="459" t="s">
        <v>277</v>
      </c>
      <c r="C27" s="459"/>
      <c r="D27" s="462" t="s">
        <v>331</v>
      </c>
      <c r="E27" s="462"/>
      <c r="F27" s="462"/>
      <c r="G27" s="462"/>
      <c r="H27" s="530"/>
      <c r="I27" s="530"/>
      <c r="J27" s="533" t="s">
        <v>6</v>
      </c>
      <c r="K27" s="531"/>
      <c r="L27" s="531"/>
      <c r="M27" s="531"/>
      <c r="N27" s="532">
        <v>41514</v>
      </c>
      <c r="O27" s="532"/>
      <c r="P27" s="532"/>
      <c r="Q27" s="76" t="s">
        <v>75</v>
      </c>
      <c r="R27" s="537"/>
      <c r="S27" s="538"/>
      <c r="T27" s="538"/>
      <c r="U27" s="539"/>
      <c r="V27" s="543" t="s">
        <v>374</v>
      </c>
    </row>
    <row r="28" spans="1:22" ht="12" customHeight="1" x14ac:dyDescent="0.25">
      <c r="A28" s="529"/>
      <c r="B28" s="460" t="s">
        <v>278</v>
      </c>
      <c r="C28" s="460"/>
      <c r="D28" s="463" t="s">
        <v>332</v>
      </c>
      <c r="E28" s="463"/>
      <c r="F28" s="463"/>
      <c r="G28" s="463"/>
      <c r="H28" s="530"/>
      <c r="I28" s="530"/>
      <c r="J28" s="531"/>
      <c r="K28" s="531"/>
      <c r="L28" s="531"/>
      <c r="M28" s="531"/>
      <c r="N28" s="532"/>
      <c r="O28" s="532"/>
      <c r="P28" s="532"/>
      <c r="Q28" s="544" t="s">
        <v>74</v>
      </c>
      <c r="R28" s="545"/>
      <c r="S28" s="537" t="s">
        <v>334</v>
      </c>
      <c r="T28" s="538"/>
      <c r="U28" s="539"/>
      <c r="V28" s="543"/>
    </row>
    <row r="29" spans="1:22" ht="12" customHeight="1" x14ac:dyDescent="0.25">
      <c r="A29" s="529"/>
      <c r="B29" s="461" t="s">
        <v>279</v>
      </c>
      <c r="C29" s="461"/>
      <c r="D29" s="464" t="s">
        <v>283</v>
      </c>
      <c r="E29" s="464"/>
      <c r="F29" s="464"/>
      <c r="G29" s="464"/>
      <c r="H29" s="530"/>
      <c r="I29" s="530"/>
      <c r="J29" s="531"/>
      <c r="K29" s="531"/>
      <c r="L29" s="531"/>
      <c r="M29" s="531"/>
      <c r="N29" s="532"/>
      <c r="O29" s="532"/>
      <c r="P29" s="532"/>
      <c r="Q29" s="76" t="s">
        <v>76</v>
      </c>
      <c r="R29" s="540"/>
      <c r="S29" s="541"/>
      <c r="T29" s="541"/>
      <c r="U29" s="542"/>
      <c r="V29" s="543"/>
    </row>
    <row r="30" spans="1:22" ht="12" customHeight="1" x14ac:dyDescent="0.25">
      <c r="A30" s="529" t="s">
        <v>16</v>
      </c>
      <c r="B30" s="459" t="s">
        <v>277</v>
      </c>
      <c r="C30" s="459"/>
      <c r="D30" s="253"/>
      <c r="E30" s="253"/>
      <c r="F30" s="253"/>
      <c r="G30" s="253"/>
      <c r="H30" s="530"/>
      <c r="I30" s="530"/>
      <c r="J30" s="531"/>
      <c r="K30" s="531"/>
      <c r="L30" s="531"/>
      <c r="M30" s="531"/>
      <c r="N30" s="532"/>
      <c r="O30" s="532"/>
      <c r="P30" s="532"/>
      <c r="Q30" s="76" t="s">
        <v>75</v>
      </c>
      <c r="R30" s="537"/>
      <c r="S30" s="538"/>
      <c r="T30" s="538"/>
      <c r="U30" s="539"/>
      <c r="V30" s="543"/>
    </row>
    <row r="31" spans="1:22" ht="12" customHeight="1" x14ac:dyDescent="0.25">
      <c r="A31" s="529"/>
      <c r="B31" s="460" t="s">
        <v>278</v>
      </c>
      <c r="C31" s="460"/>
      <c r="D31" s="463"/>
      <c r="E31" s="463"/>
      <c r="F31" s="463"/>
      <c r="G31" s="463"/>
      <c r="H31" s="530"/>
      <c r="I31" s="530"/>
      <c r="J31" s="531"/>
      <c r="K31" s="531"/>
      <c r="L31" s="531"/>
      <c r="M31" s="531"/>
      <c r="N31" s="532"/>
      <c r="O31" s="532"/>
      <c r="P31" s="532"/>
      <c r="Q31" s="544" t="s">
        <v>74</v>
      </c>
      <c r="R31" s="545"/>
      <c r="S31" s="537"/>
      <c r="T31" s="538"/>
      <c r="U31" s="539"/>
      <c r="V31" s="543"/>
    </row>
    <row r="32" spans="1:22" ht="12" customHeight="1" x14ac:dyDescent="0.25">
      <c r="A32" s="529"/>
      <c r="B32" s="461" t="s">
        <v>279</v>
      </c>
      <c r="C32" s="461"/>
      <c r="D32" s="464"/>
      <c r="E32" s="464"/>
      <c r="F32" s="464"/>
      <c r="G32" s="464"/>
      <c r="H32" s="530"/>
      <c r="I32" s="530"/>
      <c r="J32" s="531"/>
      <c r="K32" s="531"/>
      <c r="L32" s="531"/>
      <c r="M32" s="531"/>
      <c r="N32" s="532"/>
      <c r="O32" s="532"/>
      <c r="P32" s="532"/>
      <c r="Q32" s="76" t="s">
        <v>76</v>
      </c>
      <c r="R32" s="540"/>
      <c r="S32" s="541"/>
      <c r="T32" s="541"/>
      <c r="U32" s="542"/>
      <c r="V32" s="543"/>
    </row>
    <row r="33" spans="1:22" ht="12" customHeight="1" x14ac:dyDescent="0.25">
      <c r="A33" s="529" t="s">
        <v>17</v>
      </c>
      <c r="B33" s="459" t="s">
        <v>277</v>
      </c>
      <c r="C33" s="459"/>
      <c r="D33" s="462"/>
      <c r="E33" s="462"/>
      <c r="F33" s="462"/>
      <c r="G33" s="462"/>
      <c r="H33" s="530"/>
      <c r="I33" s="530"/>
      <c r="J33" s="531"/>
      <c r="K33" s="531"/>
      <c r="L33" s="531"/>
      <c r="M33" s="531"/>
      <c r="N33" s="532"/>
      <c r="O33" s="532"/>
      <c r="P33" s="532"/>
      <c r="Q33" s="76" t="s">
        <v>75</v>
      </c>
      <c r="R33" s="537"/>
      <c r="S33" s="538"/>
      <c r="T33" s="538"/>
      <c r="U33" s="539"/>
      <c r="V33" s="543"/>
    </row>
    <row r="34" spans="1:22" ht="12" customHeight="1" x14ac:dyDescent="0.25">
      <c r="A34" s="529"/>
      <c r="B34" s="460" t="s">
        <v>278</v>
      </c>
      <c r="C34" s="460"/>
      <c r="D34" s="463"/>
      <c r="E34" s="463"/>
      <c r="F34" s="463"/>
      <c r="G34" s="463"/>
      <c r="H34" s="530"/>
      <c r="I34" s="530"/>
      <c r="J34" s="531"/>
      <c r="K34" s="531"/>
      <c r="L34" s="531"/>
      <c r="M34" s="531"/>
      <c r="N34" s="532"/>
      <c r="O34" s="532"/>
      <c r="P34" s="532"/>
      <c r="Q34" s="544" t="s">
        <v>74</v>
      </c>
      <c r="R34" s="545"/>
      <c r="S34" s="537"/>
      <c r="T34" s="538"/>
      <c r="U34" s="539"/>
      <c r="V34" s="543"/>
    </row>
    <row r="35" spans="1:22" ht="12" customHeight="1" x14ac:dyDescent="0.25">
      <c r="A35" s="529"/>
      <c r="B35" s="461" t="s">
        <v>279</v>
      </c>
      <c r="C35" s="461"/>
      <c r="D35" s="464"/>
      <c r="E35" s="464"/>
      <c r="F35" s="464"/>
      <c r="G35" s="464"/>
      <c r="H35" s="530"/>
      <c r="I35" s="530"/>
      <c r="J35" s="531"/>
      <c r="K35" s="531"/>
      <c r="L35" s="531"/>
      <c r="M35" s="531"/>
      <c r="N35" s="532"/>
      <c r="O35" s="532"/>
      <c r="P35" s="532"/>
      <c r="Q35" s="76" t="s">
        <v>76</v>
      </c>
      <c r="R35" s="540"/>
      <c r="S35" s="541"/>
      <c r="T35" s="541"/>
      <c r="U35" s="542"/>
      <c r="V35" s="543"/>
    </row>
    <row r="36" spans="1:22" ht="12" customHeight="1" x14ac:dyDescent="0.25">
      <c r="A36" s="529" t="s">
        <v>18</v>
      </c>
      <c r="B36" s="459" t="s">
        <v>277</v>
      </c>
      <c r="C36" s="459"/>
      <c r="D36" s="462"/>
      <c r="E36" s="462"/>
      <c r="F36" s="462"/>
      <c r="G36" s="462"/>
      <c r="H36" s="530"/>
      <c r="I36" s="530"/>
      <c r="J36" s="531"/>
      <c r="K36" s="531"/>
      <c r="L36" s="531"/>
      <c r="M36" s="531"/>
      <c r="N36" s="532"/>
      <c r="O36" s="532"/>
      <c r="P36" s="532"/>
      <c r="Q36" s="76" t="s">
        <v>75</v>
      </c>
      <c r="R36" s="537"/>
      <c r="S36" s="538"/>
      <c r="T36" s="538"/>
      <c r="U36" s="539"/>
      <c r="V36" s="543"/>
    </row>
    <row r="37" spans="1:22" ht="12" customHeight="1" x14ac:dyDescent="0.25">
      <c r="A37" s="529"/>
      <c r="B37" s="460" t="s">
        <v>278</v>
      </c>
      <c r="C37" s="460"/>
      <c r="D37" s="463"/>
      <c r="E37" s="463"/>
      <c r="F37" s="463"/>
      <c r="G37" s="463"/>
      <c r="H37" s="530"/>
      <c r="I37" s="530"/>
      <c r="J37" s="531"/>
      <c r="K37" s="531"/>
      <c r="L37" s="531"/>
      <c r="M37" s="531"/>
      <c r="N37" s="532"/>
      <c r="O37" s="532"/>
      <c r="P37" s="532"/>
      <c r="Q37" s="544" t="s">
        <v>74</v>
      </c>
      <c r="R37" s="545"/>
      <c r="S37" s="537"/>
      <c r="T37" s="538"/>
      <c r="U37" s="539"/>
      <c r="V37" s="543"/>
    </row>
    <row r="38" spans="1:22" ht="12" customHeight="1" x14ac:dyDescent="0.25">
      <c r="A38" s="546"/>
      <c r="B38" s="461" t="s">
        <v>279</v>
      </c>
      <c r="C38" s="461"/>
      <c r="D38" s="464"/>
      <c r="E38" s="464"/>
      <c r="F38" s="464"/>
      <c r="G38" s="464"/>
      <c r="H38" s="547"/>
      <c r="I38" s="547"/>
      <c r="J38" s="531"/>
      <c r="K38" s="531"/>
      <c r="L38" s="531"/>
      <c r="M38" s="531"/>
      <c r="N38" s="548"/>
      <c r="O38" s="548"/>
      <c r="P38" s="548"/>
      <c r="Q38" s="76" t="s">
        <v>76</v>
      </c>
      <c r="R38" s="540"/>
      <c r="S38" s="541"/>
      <c r="T38" s="541"/>
      <c r="U38" s="542"/>
      <c r="V38" s="551"/>
    </row>
    <row r="39" spans="1:22" s="238" customFormat="1" x14ac:dyDescent="0.25">
      <c r="A39" s="249"/>
      <c r="B39" s="250"/>
      <c r="C39" s="250"/>
      <c r="D39" s="250"/>
      <c r="E39" s="250"/>
      <c r="F39" s="250"/>
      <c r="G39" s="250"/>
      <c r="H39" s="250"/>
      <c r="I39" s="250"/>
      <c r="J39" s="250"/>
      <c r="K39" s="250"/>
      <c r="L39" s="250"/>
      <c r="M39" s="250"/>
      <c r="N39" s="250"/>
      <c r="O39" s="250"/>
      <c r="P39" s="250"/>
      <c r="Q39" s="250"/>
      <c r="R39" s="250"/>
      <c r="S39" s="250"/>
      <c r="T39" s="250"/>
      <c r="U39" s="250"/>
      <c r="V39" s="251"/>
    </row>
    <row r="40" spans="1:22" s="237" customFormat="1" x14ac:dyDescent="0.25">
      <c r="A40" s="244"/>
      <c r="B40" s="248"/>
      <c r="C40" s="248"/>
      <c r="D40" s="248"/>
      <c r="E40" s="248"/>
      <c r="F40" s="248"/>
      <c r="G40" s="248"/>
      <c r="H40" s="244"/>
      <c r="I40" s="248"/>
      <c r="J40" s="248"/>
      <c r="K40" s="248"/>
      <c r="L40" s="248"/>
      <c r="M40" s="248"/>
      <c r="N40" s="248"/>
      <c r="O40" s="248"/>
      <c r="P40" s="248"/>
      <c r="Q40" s="248"/>
      <c r="R40" s="248"/>
      <c r="S40" s="248"/>
      <c r="T40" s="248"/>
      <c r="U40" s="248"/>
      <c r="V40" s="244"/>
    </row>
    <row r="41" spans="1:22" s="237" customFormat="1" x14ac:dyDescent="0.25">
      <c r="A41" s="244"/>
      <c r="B41" s="248"/>
      <c r="C41" s="248"/>
      <c r="D41" s="248"/>
      <c r="E41" s="248"/>
      <c r="F41" s="248"/>
      <c r="G41" s="248"/>
      <c r="H41" s="244"/>
      <c r="I41" s="248"/>
      <c r="J41" s="248"/>
      <c r="K41" s="248"/>
      <c r="L41" s="248"/>
      <c r="M41" s="248"/>
      <c r="N41" s="248"/>
      <c r="O41" s="248"/>
      <c r="P41" s="248"/>
      <c r="Q41" s="248"/>
      <c r="R41" s="248"/>
      <c r="S41" s="248"/>
      <c r="T41" s="248"/>
      <c r="U41" s="248"/>
      <c r="V41" s="244"/>
    </row>
    <row r="42" spans="1:22" s="237" customFormat="1" x14ac:dyDescent="0.25">
      <c r="A42" s="244"/>
      <c r="B42" s="248"/>
      <c r="C42" s="248"/>
      <c r="D42" s="248"/>
      <c r="E42" s="248"/>
      <c r="F42" s="248"/>
      <c r="G42" s="248"/>
      <c r="H42" s="244"/>
      <c r="I42" s="248"/>
      <c r="J42" s="248"/>
      <c r="K42" s="248"/>
      <c r="L42" s="248"/>
      <c r="M42" s="248"/>
      <c r="N42" s="248"/>
      <c r="O42" s="248"/>
      <c r="P42" s="248"/>
      <c r="Q42" s="248"/>
      <c r="R42" s="248"/>
      <c r="S42" s="248"/>
      <c r="T42" s="248"/>
      <c r="U42" s="248"/>
      <c r="V42" s="244"/>
    </row>
    <row r="43" spans="1:22" s="237" customFormat="1" x14ac:dyDescent="0.25">
      <c r="A43" s="244"/>
      <c r="B43" s="248"/>
      <c r="C43" s="248"/>
      <c r="D43" s="248"/>
      <c r="E43" s="248"/>
      <c r="F43" s="248"/>
      <c r="G43" s="248"/>
      <c r="H43" s="244"/>
      <c r="I43" s="248"/>
      <c r="J43" s="248"/>
      <c r="K43" s="248"/>
      <c r="L43" s="248"/>
      <c r="M43" s="248"/>
      <c r="N43" s="248"/>
      <c r="O43" s="248"/>
      <c r="P43" s="248"/>
      <c r="Q43" s="248"/>
      <c r="R43" s="248"/>
      <c r="S43" s="248"/>
      <c r="T43" s="248"/>
      <c r="U43" s="248"/>
      <c r="V43" s="244"/>
    </row>
    <row r="44" spans="1:22" s="237" customFormat="1" x14ac:dyDescent="0.25">
      <c r="A44" s="244"/>
      <c r="B44" s="248"/>
      <c r="C44" s="248"/>
      <c r="D44" s="248"/>
      <c r="E44" s="248"/>
      <c r="F44" s="248"/>
      <c r="G44" s="248"/>
      <c r="H44" s="244"/>
      <c r="I44" s="248"/>
      <c r="J44" s="248"/>
      <c r="K44" s="248"/>
      <c r="L44" s="248"/>
      <c r="M44" s="248"/>
      <c r="N44" s="248"/>
      <c r="O44" s="248"/>
      <c r="P44" s="248"/>
      <c r="Q44" s="248"/>
      <c r="R44" s="248"/>
      <c r="S44" s="248"/>
      <c r="T44" s="248"/>
      <c r="U44" s="248"/>
      <c r="V44" s="244"/>
    </row>
    <row r="45" spans="1:22" s="237" customFormat="1" x14ac:dyDescent="0.25">
      <c r="A45" s="244"/>
      <c r="B45" s="248"/>
      <c r="C45" s="248"/>
      <c r="D45" s="248"/>
      <c r="E45" s="248"/>
      <c r="F45" s="248"/>
      <c r="G45" s="248"/>
      <c r="H45" s="244"/>
      <c r="I45" s="248"/>
      <c r="J45" s="248"/>
      <c r="K45" s="248"/>
      <c r="L45" s="248"/>
      <c r="M45" s="248"/>
      <c r="N45" s="248"/>
      <c r="O45" s="248"/>
      <c r="P45" s="248"/>
      <c r="Q45" s="248"/>
      <c r="R45" s="248"/>
      <c r="S45" s="248"/>
      <c r="T45" s="248"/>
      <c r="U45" s="248"/>
      <c r="V45" s="244"/>
    </row>
    <row r="46" spans="1:22" s="237" customFormat="1" x14ac:dyDescent="0.25">
      <c r="A46" s="244"/>
      <c r="B46" s="248"/>
      <c r="C46" s="248"/>
      <c r="D46" s="248"/>
      <c r="E46" s="248"/>
      <c r="F46" s="248"/>
      <c r="G46" s="248"/>
      <c r="H46" s="244"/>
      <c r="I46" s="248"/>
      <c r="J46" s="248"/>
      <c r="K46" s="248"/>
      <c r="L46" s="248"/>
      <c r="M46" s="248"/>
      <c r="N46" s="248"/>
      <c r="O46" s="248"/>
      <c r="P46" s="248"/>
      <c r="Q46" s="248"/>
      <c r="R46" s="248"/>
      <c r="S46" s="248"/>
      <c r="T46" s="248"/>
      <c r="U46" s="248"/>
      <c r="V46" s="244"/>
    </row>
    <row r="47" spans="1:22" s="237" customFormat="1" x14ac:dyDescent="0.25">
      <c r="A47" s="244"/>
      <c r="B47" s="248"/>
      <c r="C47" s="248"/>
      <c r="D47" s="248"/>
      <c r="E47" s="248"/>
      <c r="F47" s="248"/>
      <c r="G47" s="248"/>
      <c r="H47" s="244"/>
      <c r="I47" s="248"/>
      <c r="J47" s="248"/>
      <c r="K47" s="248"/>
      <c r="L47" s="248"/>
      <c r="M47" s="248"/>
      <c r="N47" s="248"/>
      <c r="O47" s="248"/>
      <c r="P47" s="248"/>
      <c r="Q47" s="248"/>
      <c r="R47" s="248"/>
      <c r="S47" s="248"/>
      <c r="T47" s="248"/>
      <c r="U47" s="248"/>
      <c r="V47" s="244"/>
    </row>
    <row r="48" spans="1:22" s="237" customFormat="1" x14ac:dyDescent="0.25">
      <c r="A48" s="244"/>
      <c r="B48" s="248"/>
      <c r="C48" s="248"/>
      <c r="D48" s="248"/>
      <c r="E48" s="248"/>
      <c r="F48" s="248"/>
      <c r="G48" s="248"/>
      <c r="H48" s="244"/>
      <c r="I48" s="248"/>
      <c r="J48" s="248"/>
      <c r="K48" s="248"/>
      <c r="L48" s="248"/>
      <c r="M48" s="248"/>
      <c r="N48" s="248"/>
      <c r="O48" s="248"/>
      <c r="P48" s="248"/>
      <c r="Q48" s="248"/>
      <c r="R48" s="248"/>
      <c r="S48" s="248"/>
      <c r="T48" s="248"/>
      <c r="U48" s="248"/>
      <c r="V48" s="244"/>
    </row>
    <row r="49" spans="1:22" s="237" customFormat="1" x14ac:dyDescent="0.25">
      <c r="A49" s="244"/>
      <c r="B49" s="248"/>
      <c r="C49" s="248"/>
      <c r="D49" s="248"/>
      <c r="E49" s="248"/>
      <c r="F49" s="248"/>
      <c r="G49" s="248"/>
      <c r="H49" s="244"/>
      <c r="I49" s="248"/>
      <c r="J49" s="248"/>
      <c r="K49" s="248"/>
      <c r="L49" s="248"/>
      <c r="M49" s="248"/>
      <c r="N49" s="248"/>
      <c r="O49" s="248"/>
      <c r="P49" s="248"/>
      <c r="Q49" s="248"/>
      <c r="R49" s="248"/>
      <c r="S49" s="248"/>
      <c r="T49" s="248"/>
      <c r="U49" s="248"/>
      <c r="V49" s="244"/>
    </row>
    <row r="50" spans="1:22" s="237" customFormat="1" x14ac:dyDescent="0.25">
      <c r="A50" s="244"/>
      <c r="B50" s="248"/>
      <c r="C50" s="248"/>
      <c r="D50" s="248"/>
      <c r="E50" s="248"/>
      <c r="F50" s="248"/>
      <c r="G50" s="248"/>
      <c r="H50" s="244"/>
      <c r="I50" s="248"/>
      <c r="J50" s="248"/>
      <c r="K50" s="248"/>
      <c r="L50" s="248"/>
      <c r="M50" s="248"/>
      <c r="N50" s="248"/>
      <c r="O50" s="248"/>
      <c r="P50" s="248"/>
      <c r="Q50" s="248"/>
      <c r="R50" s="248"/>
      <c r="S50" s="248"/>
      <c r="T50" s="248"/>
      <c r="U50" s="248"/>
      <c r="V50" s="244"/>
    </row>
    <row r="51" spans="1:22" s="237" customFormat="1" x14ac:dyDescent="0.25">
      <c r="A51" s="244"/>
      <c r="B51" s="248"/>
      <c r="C51" s="248"/>
      <c r="D51" s="248"/>
      <c r="E51" s="248"/>
      <c r="F51" s="248"/>
      <c r="G51" s="248"/>
      <c r="H51" s="244"/>
      <c r="I51" s="248"/>
      <c r="J51" s="248"/>
      <c r="K51" s="248"/>
      <c r="L51" s="248"/>
      <c r="M51" s="248"/>
      <c r="N51" s="248"/>
      <c r="O51" s="248"/>
      <c r="P51" s="248"/>
      <c r="Q51" s="248"/>
      <c r="R51" s="248"/>
      <c r="S51" s="248"/>
      <c r="T51" s="248"/>
      <c r="U51" s="248"/>
      <c r="V51" s="244"/>
    </row>
    <row r="52" spans="1:22" s="237" customFormat="1" x14ac:dyDescent="0.25">
      <c r="A52" s="244"/>
      <c r="B52" s="248"/>
      <c r="C52" s="248"/>
      <c r="D52" s="248"/>
      <c r="E52" s="248"/>
      <c r="F52" s="248"/>
      <c r="G52" s="248"/>
      <c r="H52" s="244"/>
      <c r="I52" s="248"/>
      <c r="J52" s="248"/>
      <c r="K52" s="248"/>
      <c r="L52" s="248"/>
      <c r="M52" s="248"/>
      <c r="N52" s="248"/>
      <c r="O52" s="248"/>
      <c r="P52" s="248"/>
      <c r="Q52" s="248"/>
      <c r="R52" s="248"/>
      <c r="S52" s="248"/>
      <c r="T52" s="248"/>
      <c r="U52" s="248"/>
      <c r="V52" s="244"/>
    </row>
    <row r="53" spans="1:22" s="237" customFormat="1" x14ac:dyDescent="0.25">
      <c r="A53" s="244"/>
      <c r="B53" s="248"/>
      <c r="C53" s="248"/>
      <c r="D53" s="248"/>
      <c r="E53" s="248"/>
      <c r="F53" s="248"/>
      <c r="G53" s="248"/>
      <c r="H53" s="244"/>
      <c r="I53" s="248"/>
      <c r="J53" s="248"/>
      <c r="K53" s="248"/>
      <c r="L53" s="248"/>
      <c r="M53" s="248"/>
      <c r="N53" s="248"/>
      <c r="O53" s="248"/>
      <c r="P53" s="248"/>
      <c r="Q53" s="248"/>
      <c r="R53" s="248"/>
      <c r="S53" s="248"/>
      <c r="T53" s="248"/>
      <c r="U53" s="248"/>
      <c r="V53" s="244"/>
    </row>
    <row r="54" spans="1:22" s="237" customFormat="1" x14ac:dyDescent="0.25">
      <c r="A54" s="244"/>
      <c r="B54" s="248"/>
      <c r="C54" s="248"/>
      <c r="D54" s="248"/>
      <c r="E54" s="248"/>
      <c r="F54" s="248"/>
      <c r="G54" s="248"/>
      <c r="H54" s="244"/>
      <c r="I54" s="248"/>
      <c r="J54" s="248"/>
      <c r="K54" s="248"/>
      <c r="L54" s="248"/>
      <c r="M54" s="248"/>
      <c r="N54" s="248"/>
      <c r="O54" s="248"/>
      <c r="P54" s="248"/>
      <c r="Q54" s="248"/>
      <c r="R54" s="248"/>
      <c r="S54" s="248"/>
      <c r="T54" s="248"/>
      <c r="U54" s="248"/>
      <c r="V54" s="244"/>
    </row>
    <row r="55" spans="1:22" s="237" customFormat="1" x14ac:dyDescent="0.25">
      <c r="A55" s="244"/>
      <c r="B55" s="248"/>
      <c r="C55" s="248"/>
      <c r="D55" s="248"/>
      <c r="E55" s="248"/>
      <c r="F55" s="248"/>
      <c r="G55" s="248"/>
      <c r="H55" s="244"/>
      <c r="I55" s="248"/>
      <c r="J55" s="248"/>
      <c r="K55" s="248"/>
      <c r="L55" s="248"/>
      <c r="M55" s="248"/>
      <c r="N55" s="248"/>
      <c r="O55" s="248"/>
      <c r="P55" s="248"/>
      <c r="Q55" s="248"/>
      <c r="R55" s="248"/>
      <c r="S55" s="248"/>
      <c r="T55" s="248"/>
      <c r="U55" s="248"/>
      <c r="V55" s="244"/>
    </row>
    <row r="56" spans="1:22" s="237" customFormat="1" x14ac:dyDescent="0.25">
      <c r="A56" s="244"/>
      <c r="B56" s="248"/>
      <c r="C56" s="248"/>
      <c r="D56" s="248"/>
      <c r="E56" s="248"/>
      <c r="F56" s="248"/>
      <c r="G56" s="248"/>
      <c r="H56" s="244"/>
      <c r="I56" s="248"/>
      <c r="J56" s="248"/>
      <c r="K56" s="248"/>
      <c r="L56" s="248"/>
      <c r="M56" s="248"/>
      <c r="N56" s="248"/>
      <c r="O56" s="248"/>
      <c r="P56" s="248"/>
      <c r="Q56" s="248"/>
      <c r="R56" s="248"/>
      <c r="S56" s="248"/>
      <c r="T56" s="248"/>
      <c r="U56" s="248"/>
      <c r="V56" s="244"/>
    </row>
    <row r="57" spans="1:22" s="237" customFormat="1" x14ac:dyDescent="0.25">
      <c r="A57" s="244"/>
      <c r="B57" s="248"/>
      <c r="C57" s="248"/>
      <c r="D57" s="248"/>
      <c r="E57" s="248"/>
      <c r="F57" s="248"/>
      <c r="G57" s="248"/>
      <c r="H57" s="244"/>
      <c r="I57" s="248"/>
      <c r="J57" s="248"/>
      <c r="K57" s="248"/>
      <c r="L57" s="248"/>
      <c r="M57" s="248"/>
      <c r="N57" s="248"/>
      <c r="O57" s="248"/>
      <c r="P57" s="248"/>
      <c r="Q57" s="248"/>
      <c r="R57" s="248"/>
      <c r="S57" s="248"/>
      <c r="T57" s="248"/>
      <c r="U57" s="248"/>
      <c r="V57" s="244"/>
    </row>
    <row r="58" spans="1:22" s="237" customFormat="1" x14ac:dyDescent="0.25">
      <c r="A58" s="244"/>
      <c r="B58" s="248"/>
      <c r="C58" s="248"/>
      <c r="D58" s="248"/>
      <c r="E58" s="248"/>
      <c r="F58" s="248"/>
      <c r="G58" s="248"/>
      <c r="H58" s="244"/>
      <c r="I58" s="248"/>
      <c r="J58" s="248"/>
      <c r="K58" s="248"/>
      <c r="L58" s="248"/>
      <c r="M58" s="248"/>
      <c r="N58" s="248"/>
      <c r="O58" s="248"/>
      <c r="P58" s="248"/>
      <c r="Q58" s="248"/>
      <c r="R58" s="248"/>
      <c r="S58" s="248"/>
      <c r="T58" s="248"/>
      <c r="U58" s="248"/>
      <c r="V58" s="244"/>
    </row>
    <row r="59" spans="1:22" s="237" customFormat="1" x14ac:dyDescent="0.25">
      <c r="A59" s="244"/>
      <c r="B59" s="248"/>
      <c r="C59" s="248"/>
      <c r="D59" s="248"/>
      <c r="E59" s="248"/>
      <c r="F59" s="248"/>
      <c r="G59" s="248"/>
      <c r="H59" s="244"/>
      <c r="I59" s="248"/>
      <c r="J59" s="248"/>
      <c r="K59" s="248"/>
      <c r="L59" s="248"/>
      <c r="M59" s="248"/>
      <c r="N59" s="248"/>
      <c r="O59" s="248"/>
      <c r="P59" s="248"/>
      <c r="Q59" s="248"/>
      <c r="R59" s="248"/>
      <c r="S59" s="248"/>
      <c r="T59" s="248"/>
      <c r="U59" s="248"/>
      <c r="V59" s="244"/>
    </row>
    <row r="60" spans="1:22" s="237" customFormat="1" x14ac:dyDescent="0.25">
      <c r="A60" s="244"/>
      <c r="B60" s="248"/>
      <c r="C60" s="248"/>
      <c r="D60" s="248"/>
      <c r="E60" s="248"/>
      <c r="F60" s="248"/>
      <c r="G60" s="248"/>
      <c r="H60" s="244"/>
      <c r="I60" s="248"/>
      <c r="J60" s="248"/>
      <c r="K60" s="248"/>
      <c r="L60" s="248"/>
      <c r="M60" s="248"/>
      <c r="N60" s="248"/>
      <c r="O60" s="248"/>
      <c r="P60" s="248"/>
      <c r="Q60" s="248"/>
      <c r="R60" s="248"/>
      <c r="S60" s="248"/>
      <c r="T60" s="248"/>
      <c r="U60" s="248"/>
      <c r="V60" s="244"/>
    </row>
    <row r="61" spans="1:22" s="237" customFormat="1" x14ac:dyDescent="0.25">
      <c r="A61" s="244"/>
      <c r="B61" s="248"/>
      <c r="C61" s="248"/>
      <c r="D61" s="248"/>
      <c r="E61" s="248"/>
      <c r="F61" s="248"/>
      <c r="G61" s="248"/>
      <c r="H61" s="244"/>
      <c r="I61" s="248"/>
      <c r="J61" s="248"/>
      <c r="K61" s="248"/>
      <c r="L61" s="248"/>
      <c r="M61" s="248"/>
      <c r="N61" s="248"/>
      <c r="O61" s="248"/>
      <c r="P61" s="248"/>
      <c r="Q61" s="248"/>
      <c r="R61" s="248"/>
      <c r="S61" s="248"/>
      <c r="T61" s="248"/>
      <c r="U61" s="248"/>
      <c r="V61" s="244"/>
    </row>
    <row r="62" spans="1:22" s="237" customFormat="1" x14ac:dyDescent="0.25">
      <c r="A62" s="244"/>
      <c r="B62" s="248"/>
      <c r="C62" s="248"/>
      <c r="D62" s="248"/>
      <c r="E62" s="248"/>
      <c r="F62" s="248"/>
      <c r="G62" s="248"/>
      <c r="H62" s="244"/>
      <c r="I62" s="248"/>
      <c r="J62" s="248"/>
      <c r="K62" s="248"/>
      <c r="L62" s="248"/>
      <c r="M62" s="248"/>
      <c r="N62" s="248"/>
      <c r="O62" s="248"/>
      <c r="P62" s="248"/>
      <c r="Q62" s="248"/>
      <c r="R62" s="248"/>
      <c r="S62" s="248"/>
      <c r="T62" s="248"/>
      <c r="U62" s="248"/>
      <c r="V62" s="244"/>
    </row>
    <row r="63" spans="1:22" s="237" customFormat="1" x14ac:dyDescent="0.25">
      <c r="A63" s="244"/>
      <c r="B63" s="248"/>
      <c r="C63" s="248"/>
      <c r="D63" s="248"/>
      <c r="E63" s="248"/>
      <c r="F63" s="248"/>
      <c r="G63" s="248"/>
      <c r="H63" s="244"/>
      <c r="I63" s="248"/>
      <c r="J63" s="248"/>
      <c r="K63" s="248"/>
      <c r="L63" s="248"/>
      <c r="M63" s="248"/>
      <c r="N63" s="248"/>
      <c r="O63" s="248"/>
      <c r="P63" s="248"/>
      <c r="Q63" s="248"/>
      <c r="R63" s="248"/>
      <c r="S63" s="248"/>
      <c r="T63" s="248"/>
      <c r="U63" s="248"/>
      <c r="V63" s="244"/>
    </row>
    <row r="64" spans="1:22" s="237" customFormat="1" x14ac:dyDescent="0.25">
      <c r="A64" s="244"/>
      <c r="B64" s="248"/>
      <c r="C64" s="248"/>
      <c r="D64" s="248"/>
      <c r="E64" s="248"/>
      <c r="F64" s="248"/>
      <c r="G64" s="248"/>
      <c r="H64" s="244"/>
      <c r="I64" s="248"/>
      <c r="J64" s="248"/>
      <c r="K64" s="248"/>
      <c r="L64" s="248"/>
      <c r="M64" s="248"/>
      <c r="N64" s="248"/>
      <c r="O64" s="248"/>
      <c r="P64" s="248"/>
      <c r="Q64" s="248"/>
      <c r="R64" s="248"/>
      <c r="S64" s="248"/>
      <c r="T64" s="248"/>
      <c r="U64" s="248"/>
      <c r="V64" s="244"/>
    </row>
    <row r="65" spans="1:22" s="237" customFormat="1" x14ac:dyDescent="0.25">
      <c r="A65" s="244"/>
      <c r="B65" s="248"/>
      <c r="C65" s="248"/>
      <c r="D65" s="248"/>
      <c r="E65" s="248"/>
      <c r="F65" s="248"/>
      <c r="G65" s="248"/>
      <c r="H65" s="244"/>
      <c r="I65" s="248"/>
      <c r="J65" s="248"/>
      <c r="K65" s="248"/>
      <c r="L65" s="248"/>
      <c r="M65" s="248"/>
      <c r="N65" s="248"/>
      <c r="O65" s="248"/>
      <c r="P65" s="248"/>
      <c r="Q65" s="248"/>
      <c r="R65" s="248"/>
      <c r="S65" s="248"/>
      <c r="T65" s="248"/>
      <c r="U65" s="248"/>
      <c r="V65" s="244"/>
    </row>
    <row r="66" spans="1:22" s="237" customFormat="1" x14ac:dyDescent="0.25">
      <c r="A66" s="244"/>
      <c r="B66" s="248"/>
      <c r="C66" s="248"/>
      <c r="D66" s="248"/>
      <c r="E66" s="248"/>
      <c r="F66" s="248"/>
      <c r="G66" s="248"/>
      <c r="H66" s="244"/>
      <c r="I66" s="248"/>
      <c r="J66" s="248"/>
      <c r="K66" s="248"/>
      <c r="L66" s="248"/>
      <c r="M66" s="248"/>
      <c r="N66" s="248"/>
      <c r="O66" s="248"/>
      <c r="P66" s="248"/>
      <c r="Q66" s="248"/>
      <c r="R66" s="248"/>
      <c r="S66" s="248"/>
      <c r="T66" s="248"/>
      <c r="U66" s="248"/>
      <c r="V66" s="244"/>
    </row>
    <row r="67" spans="1:22" s="237" customFormat="1" x14ac:dyDescent="0.25">
      <c r="A67" s="244"/>
      <c r="B67" s="248"/>
      <c r="C67" s="248"/>
      <c r="D67" s="248"/>
      <c r="E67" s="248"/>
      <c r="F67" s="248"/>
      <c r="G67" s="248"/>
      <c r="H67" s="244"/>
      <c r="I67" s="248"/>
      <c r="J67" s="248"/>
      <c r="K67" s="248"/>
      <c r="L67" s="248"/>
      <c r="M67" s="248"/>
      <c r="N67" s="248"/>
      <c r="O67" s="248"/>
      <c r="P67" s="248"/>
      <c r="Q67" s="248"/>
      <c r="R67" s="248"/>
      <c r="S67" s="248"/>
      <c r="T67" s="248"/>
      <c r="U67" s="248"/>
      <c r="V67" s="244"/>
    </row>
    <row r="68" spans="1:22" s="237" customFormat="1" x14ac:dyDescent="0.25">
      <c r="A68" s="244"/>
      <c r="B68" s="248"/>
      <c r="C68" s="248"/>
      <c r="D68" s="248"/>
      <c r="E68" s="248"/>
      <c r="F68" s="248"/>
      <c r="G68" s="248"/>
      <c r="H68" s="244"/>
      <c r="I68" s="248"/>
      <c r="J68" s="248"/>
      <c r="K68" s="248"/>
      <c r="L68" s="248"/>
      <c r="M68" s="248"/>
      <c r="N68" s="248"/>
      <c r="O68" s="248"/>
      <c r="P68" s="248"/>
      <c r="Q68" s="248"/>
      <c r="R68" s="248"/>
      <c r="S68" s="248"/>
      <c r="T68" s="248"/>
      <c r="U68" s="248"/>
      <c r="V68" s="244"/>
    </row>
    <row r="69" spans="1:22" s="237" customFormat="1" x14ac:dyDescent="0.25">
      <c r="A69" s="244"/>
      <c r="B69" s="248"/>
      <c r="C69" s="248"/>
      <c r="D69" s="248"/>
      <c r="E69" s="248"/>
      <c r="F69" s="248"/>
      <c r="G69" s="248"/>
      <c r="H69" s="244"/>
      <c r="I69" s="248"/>
      <c r="J69" s="248"/>
      <c r="K69" s="248"/>
      <c r="L69" s="248"/>
      <c r="M69" s="248"/>
      <c r="N69" s="248"/>
      <c r="O69" s="248"/>
      <c r="P69" s="248"/>
      <c r="Q69" s="248"/>
      <c r="R69" s="248"/>
      <c r="S69" s="248"/>
      <c r="T69" s="248"/>
      <c r="U69" s="248"/>
      <c r="V69" s="244"/>
    </row>
    <row r="70" spans="1:22" s="237" customFormat="1" x14ac:dyDescent="0.25">
      <c r="A70" s="244"/>
      <c r="B70" s="248"/>
      <c r="C70" s="248"/>
      <c r="D70" s="248"/>
      <c r="E70" s="248"/>
      <c r="F70" s="248"/>
      <c r="G70" s="248"/>
      <c r="H70" s="244"/>
      <c r="I70" s="248"/>
      <c r="J70" s="248"/>
      <c r="K70" s="248"/>
      <c r="L70" s="248"/>
      <c r="M70" s="248"/>
      <c r="N70" s="248"/>
      <c r="O70" s="248"/>
      <c r="P70" s="248"/>
      <c r="Q70" s="248"/>
      <c r="R70" s="248"/>
      <c r="S70" s="248"/>
      <c r="T70" s="248"/>
      <c r="U70" s="248"/>
      <c r="V70" s="244"/>
    </row>
    <row r="71" spans="1:22" s="237" customFormat="1" x14ac:dyDescent="0.25">
      <c r="A71" s="244"/>
      <c r="B71" s="248"/>
      <c r="C71" s="248"/>
      <c r="D71" s="248"/>
      <c r="E71" s="248"/>
      <c r="F71" s="248"/>
      <c r="G71" s="248"/>
      <c r="H71" s="244"/>
      <c r="I71" s="248"/>
      <c r="J71" s="248"/>
      <c r="K71" s="248"/>
      <c r="L71" s="248"/>
      <c r="M71" s="248"/>
      <c r="N71" s="248"/>
      <c r="O71" s="248"/>
      <c r="P71" s="248"/>
      <c r="Q71" s="248"/>
      <c r="R71" s="248"/>
      <c r="S71" s="248"/>
      <c r="T71" s="248"/>
      <c r="U71" s="248"/>
      <c r="V71" s="244"/>
    </row>
    <row r="72" spans="1:22" s="237" customFormat="1" x14ac:dyDescent="0.25">
      <c r="A72" s="244"/>
      <c r="B72" s="248"/>
      <c r="C72" s="248"/>
      <c r="D72" s="248"/>
      <c r="E72" s="248"/>
      <c r="F72" s="248"/>
      <c r="G72" s="248"/>
      <c r="H72" s="244"/>
      <c r="I72" s="248"/>
      <c r="J72" s="248"/>
      <c r="K72" s="248"/>
      <c r="L72" s="248"/>
      <c r="M72" s="248"/>
      <c r="N72" s="248"/>
      <c r="O72" s="248"/>
      <c r="P72" s="248"/>
      <c r="Q72" s="248"/>
      <c r="R72" s="248"/>
      <c r="S72" s="248"/>
      <c r="T72" s="248"/>
      <c r="U72" s="248"/>
      <c r="V72" s="244"/>
    </row>
    <row r="73" spans="1:22" s="237" customFormat="1" x14ac:dyDescent="0.25">
      <c r="A73" s="244"/>
      <c r="B73" s="248"/>
      <c r="C73" s="248"/>
      <c r="D73" s="248"/>
      <c r="E73" s="248"/>
      <c r="F73" s="248"/>
      <c r="G73" s="248"/>
      <c r="H73" s="244"/>
      <c r="I73" s="248"/>
      <c r="J73" s="248"/>
      <c r="K73" s="248"/>
      <c r="L73" s="248"/>
      <c r="M73" s="248"/>
      <c r="N73" s="248"/>
      <c r="O73" s="248"/>
      <c r="P73" s="248"/>
      <c r="Q73" s="248"/>
      <c r="R73" s="248"/>
      <c r="S73" s="248"/>
      <c r="T73" s="248"/>
      <c r="U73" s="248"/>
      <c r="V73" s="244"/>
    </row>
    <row r="74" spans="1:22" s="237" customFormat="1" x14ac:dyDescent="0.25">
      <c r="A74" s="244"/>
      <c r="B74" s="248"/>
      <c r="C74" s="248"/>
      <c r="D74" s="248"/>
      <c r="E74" s="248"/>
      <c r="F74" s="248"/>
      <c r="G74" s="248"/>
      <c r="H74" s="244"/>
      <c r="I74" s="248"/>
      <c r="J74" s="248"/>
      <c r="K74" s="248"/>
      <c r="L74" s="248"/>
      <c r="M74" s="248"/>
      <c r="N74" s="248"/>
      <c r="O74" s="248"/>
      <c r="P74" s="248"/>
      <c r="Q74" s="248"/>
      <c r="R74" s="248"/>
      <c r="S74" s="248"/>
      <c r="T74" s="248"/>
      <c r="U74" s="248"/>
      <c r="V74" s="244"/>
    </row>
    <row r="75" spans="1:22" s="237" customFormat="1" x14ac:dyDescent="0.25">
      <c r="A75" s="244"/>
      <c r="B75" s="248"/>
      <c r="C75" s="248"/>
      <c r="D75" s="248"/>
      <c r="E75" s="248"/>
      <c r="F75" s="248"/>
      <c r="G75" s="248"/>
      <c r="H75" s="244"/>
      <c r="I75" s="248"/>
      <c r="J75" s="248"/>
      <c r="K75" s="248"/>
      <c r="L75" s="248"/>
      <c r="M75" s="248"/>
      <c r="N75" s="248"/>
      <c r="O75" s="248"/>
      <c r="P75" s="248"/>
      <c r="Q75" s="248"/>
      <c r="R75" s="248"/>
      <c r="S75" s="248"/>
      <c r="T75" s="248"/>
      <c r="U75" s="248"/>
      <c r="V75" s="244"/>
    </row>
    <row r="76" spans="1:22" s="237" customFormat="1" x14ac:dyDescent="0.25">
      <c r="A76" s="244"/>
      <c r="B76" s="248"/>
      <c r="C76" s="248"/>
      <c r="D76" s="248"/>
      <c r="E76" s="248"/>
      <c r="F76" s="248"/>
      <c r="G76" s="248"/>
      <c r="H76" s="244"/>
      <c r="I76" s="248"/>
      <c r="J76" s="248"/>
      <c r="K76" s="248"/>
      <c r="L76" s="248"/>
      <c r="M76" s="248"/>
      <c r="N76" s="248"/>
      <c r="O76" s="248"/>
      <c r="P76" s="248"/>
      <c r="Q76" s="248"/>
      <c r="R76" s="248"/>
      <c r="S76" s="248"/>
      <c r="T76" s="248"/>
      <c r="U76" s="248"/>
      <c r="V76" s="244"/>
    </row>
    <row r="77" spans="1:22" s="237" customFormat="1" x14ac:dyDescent="0.25">
      <c r="A77" s="244"/>
      <c r="B77" s="248"/>
      <c r="C77" s="248"/>
      <c r="D77" s="248"/>
      <c r="E77" s="248"/>
      <c r="F77" s="248"/>
      <c r="G77" s="248"/>
      <c r="H77" s="244"/>
      <c r="I77" s="248"/>
      <c r="J77" s="248"/>
      <c r="K77" s="248"/>
      <c r="L77" s="248"/>
      <c r="M77" s="248"/>
      <c r="N77" s="248"/>
      <c r="O77" s="248"/>
      <c r="P77" s="248"/>
      <c r="Q77" s="248"/>
      <c r="R77" s="248"/>
      <c r="S77" s="248"/>
      <c r="T77" s="248"/>
      <c r="U77" s="248"/>
      <c r="V77" s="244"/>
    </row>
    <row r="78" spans="1:22" s="237" customFormat="1" x14ac:dyDescent="0.25">
      <c r="A78" s="244"/>
      <c r="B78" s="248"/>
      <c r="C78" s="248"/>
      <c r="D78" s="248"/>
      <c r="E78" s="248"/>
      <c r="F78" s="248"/>
      <c r="G78" s="248"/>
      <c r="H78" s="244"/>
      <c r="I78" s="248"/>
      <c r="J78" s="248"/>
      <c r="K78" s="248"/>
      <c r="L78" s="248"/>
      <c r="M78" s="248"/>
      <c r="N78" s="248"/>
      <c r="O78" s="248"/>
      <c r="P78" s="248"/>
      <c r="Q78" s="248"/>
      <c r="R78" s="248"/>
      <c r="S78" s="248"/>
      <c r="T78" s="248"/>
      <c r="U78" s="248"/>
      <c r="V78" s="244"/>
    </row>
    <row r="79" spans="1:22" s="237" customFormat="1" x14ac:dyDescent="0.25">
      <c r="A79" s="244"/>
      <c r="B79" s="248"/>
      <c r="C79" s="248"/>
      <c r="D79" s="248"/>
      <c r="E79" s="248"/>
      <c r="F79" s="248"/>
      <c r="G79" s="248"/>
      <c r="H79" s="244"/>
      <c r="I79" s="248"/>
      <c r="J79" s="248"/>
      <c r="K79" s="248"/>
      <c r="L79" s="248"/>
      <c r="M79" s="248"/>
      <c r="N79" s="248"/>
      <c r="O79" s="248"/>
      <c r="P79" s="248"/>
      <c r="Q79" s="248"/>
      <c r="R79" s="248"/>
      <c r="S79" s="248"/>
      <c r="T79" s="248"/>
      <c r="U79" s="248"/>
      <c r="V79" s="244"/>
    </row>
    <row r="80" spans="1:22" s="237" customFormat="1" x14ac:dyDescent="0.25">
      <c r="A80" s="244"/>
      <c r="B80" s="248"/>
      <c r="C80" s="248"/>
      <c r="D80" s="248"/>
      <c r="E80" s="248"/>
      <c r="F80" s="248"/>
      <c r="G80" s="248"/>
      <c r="H80" s="244"/>
      <c r="I80" s="248"/>
      <c r="J80" s="248"/>
      <c r="K80" s="248"/>
      <c r="L80" s="248"/>
      <c r="M80" s="248"/>
      <c r="N80" s="248"/>
      <c r="O80" s="248"/>
      <c r="P80" s="248"/>
      <c r="Q80" s="248"/>
      <c r="R80" s="248"/>
      <c r="S80" s="248"/>
      <c r="T80" s="248"/>
      <c r="U80" s="248"/>
      <c r="V80" s="244"/>
    </row>
    <row r="81" spans="1:22" s="237" customFormat="1" x14ac:dyDescent="0.25">
      <c r="A81" s="244"/>
      <c r="B81" s="248"/>
      <c r="C81" s="248"/>
      <c r="D81" s="248"/>
      <c r="E81" s="248"/>
      <c r="F81" s="248"/>
      <c r="G81" s="248"/>
      <c r="H81" s="244"/>
      <c r="I81" s="248"/>
      <c r="J81" s="248"/>
      <c r="K81" s="248"/>
      <c r="L81" s="248"/>
      <c r="M81" s="248"/>
      <c r="N81" s="248"/>
      <c r="O81" s="248"/>
      <c r="P81" s="248"/>
      <c r="Q81" s="248"/>
      <c r="R81" s="248"/>
      <c r="S81" s="248"/>
      <c r="T81" s="248"/>
      <c r="U81" s="248"/>
      <c r="V81" s="244"/>
    </row>
    <row r="82" spans="1:22" s="237" customFormat="1" x14ac:dyDescent="0.25">
      <c r="A82" s="244"/>
      <c r="B82" s="248"/>
      <c r="C82" s="248"/>
      <c r="D82" s="248"/>
      <c r="E82" s="248"/>
      <c r="F82" s="248"/>
      <c r="G82" s="248"/>
      <c r="H82" s="244"/>
      <c r="I82" s="248"/>
      <c r="J82" s="248"/>
      <c r="K82" s="248"/>
      <c r="L82" s="248"/>
      <c r="M82" s="248"/>
      <c r="N82" s="248"/>
      <c r="O82" s="248"/>
      <c r="P82" s="248"/>
      <c r="Q82" s="248"/>
      <c r="R82" s="248"/>
      <c r="S82" s="248"/>
      <c r="T82" s="248"/>
      <c r="U82" s="248"/>
      <c r="V82" s="244"/>
    </row>
    <row r="83" spans="1:22" s="237" customFormat="1" x14ac:dyDescent="0.25">
      <c r="A83" s="244"/>
      <c r="B83" s="248"/>
      <c r="C83" s="248"/>
      <c r="D83" s="248"/>
      <c r="E83" s="248"/>
      <c r="F83" s="248"/>
      <c r="G83" s="248"/>
      <c r="H83" s="244"/>
      <c r="I83" s="248"/>
      <c r="J83" s="248"/>
      <c r="K83" s="248"/>
      <c r="L83" s="248"/>
      <c r="M83" s="248"/>
      <c r="N83" s="248"/>
      <c r="O83" s="248"/>
      <c r="P83" s="248"/>
      <c r="Q83" s="248"/>
      <c r="R83" s="248"/>
      <c r="S83" s="248"/>
      <c r="T83" s="248"/>
      <c r="U83" s="248"/>
      <c r="V83" s="244"/>
    </row>
    <row r="84" spans="1:22" s="237" customFormat="1" x14ac:dyDescent="0.25">
      <c r="A84" s="244"/>
      <c r="B84" s="248"/>
      <c r="C84" s="248"/>
      <c r="D84" s="248"/>
      <c r="E84" s="248"/>
      <c r="F84" s="248"/>
      <c r="G84" s="248"/>
      <c r="H84" s="244"/>
      <c r="I84" s="248"/>
      <c r="J84" s="248"/>
      <c r="K84" s="248"/>
      <c r="L84" s="248"/>
      <c r="M84" s="248"/>
      <c r="N84" s="248"/>
      <c r="O84" s="248"/>
      <c r="P84" s="248"/>
      <c r="Q84" s="248"/>
      <c r="R84" s="248"/>
      <c r="S84" s="248"/>
      <c r="T84" s="248"/>
      <c r="U84" s="248"/>
      <c r="V84" s="244"/>
    </row>
    <row r="85" spans="1:22" s="237" customFormat="1" x14ac:dyDescent="0.25">
      <c r="A85" s="244"/>
      <c r="B85" s="248"/>
      <c r="C85" s="248"/>
      <c r="D85" s="248"/>
      <c r="E85" s="248"/>
      <c r="F85" s="248"/>
      <c r="G85" s="248"/>
      <c r="H85" s="244"/>
      <c r="I85" s="248"/>
      <c r="J85" s="248"/>
      <c r="K85" s="248"/>
      <c r="L85" s="248"/>
      <c r="M85" s="248"/>
      <c r="N85" s="248"/>
      <c r="O85" s="248"/>
      <c r="P85" s="248"/>
      <c r="Q85" s="248"/>
      <c r="R85" s="248"/>
      <c r="S85" s="248"/>
      <c r="T85" s="248"/>
      <c r="U85" s="248"/>
      <c r="V85" s="244"/>
    </row>
    <row r="86" spans="1:22" s="237" customFormat="1" x14ac:dyDescent="0.25">
      <c r="A86" s="244"/>
      <c r="B86" s="248"/>
      <c r="C86" s="248"/>
      <c r="D86" s="248"/>
      <c r="E86" s="248"/>
      <c r="F86" s="248"/>
      <c r="G86" s="248"/>
      <c r="H86" s="244"/>
      <c r="I86" s="248"/>
      <c r="J86" s="248"/>
      <c r="K86" s="248"/>
      <c r="L86" s="248"/>
      <c r="M86" s="248"/>
      <c r="N86" s="248"/>
      <c r="O86" s="248"/>
      <c r="P86" s="248"/>
      <c r="Q86" s="248"/>
      <c r="R86" s="248"/>
      <c r="S86" s="248"/>
      <c r="T86" s="248"/>
      <c r="U86" s="248"/>
      <c r="V86" s="244"/>
    </row>
    <row r="87" spans="1:22" s="237" customFormat="1" x14ac:dyDescent="0.25">
      <c r="A87" s="244"/>
      <c r="B87" s="248"/>
      <c r="C87" s="248"/>
      <c r="D87" s="248"/>
      <c r="E87" s="248"/>
      <c r="F87" s="248"/>
      <c r="G87" s="248"/>
      <c r="H87" s="244"/>
      <c r="I87" s="248"/>
      <c r="J87" s="248"/>
      <c r="K87" s="248"/>
      <c r="L87" s="248"/>
      <c r="M87" s="248"/>
      <c r="N87" s="248"/>
      <c r="O87" s="248"/>
      <c r="P87" s="248"/>
      <c r="Q87" s="248"/>
      <c r="R87" s="248"/>
      <c r="S87" s="248"/>
      <c r="T87" s="248"/>
      <c r="U87" s="248"/>
      <c r="V87" s="244"/>
    </row>
    <row r="88" spans="1:22" s="237" customFormat="1" x14ac:dyDescent="0.25">
      <c r="A88" s="244"/>
      <c r="B88" s="248"/>
      <c r="C88" s="248"/>
      <c r="D88" s="248"/>
      <c r="E88" s="248"/>
      <c r="F88" s="248"/>
      <c r="G88" s="248"/>
      <c r="H88" s="244"/>
      <c r="I88" s="248"/>
      <c r="J88" s="248"/>
      <c r="K88" s="248"/>
      <c r="L88" s="248"/>
      <c r="M88" s="248"/>
      <c r="N88" s="248"/>
      <c r="O88" s="248"/>
      <c r="P88" s="248"/>
      <c r="Q88" s="248"/>
      <c r="R88" s="248"/>
      <c r="S88" s="248"/>
      <c r="T88" s="248"/>
      <c r="U88" s="248"/>
      <c r="V88" s="244"/>
    </row>
    <row r="89" spans="1:22" s="237" customFormat="1" x14ac:dyDescent="0.25">
      <c r="A89" s="244"/>
      <c r="B89" s="248"/>
      <c r="C89" s="248"/>
      <c r="D89" s="248"/>
      <c r="E89" s="248"/>
      <c r="F89" s="248"/>
      <c r="G89" s="248"/>
      <c r="H89" s="244"/>
      <c r="I89" s="248"/>
      <c r="J89" s="248"/>
      <c r="K89" s="248"/>
      <c r="L89" s="248"/>
      <c r="M89" s="248"/>
      <c r="N89" s="248"/>
      <c r="O89" s="248"/>
      <c r="P89" s="248"/>
      <c r="Q89" s="248"/>
      <c r="R89" s="248"/>
      <c r="S89" s="248"/>
      <c r="T89" s="248"/>
      <c r="U89" s="248"/>
      <c r="V89" s="244"/>
    </row>
    <row r="90" spans="1:22" s="237" customFormat="1" x14ac:dyDescent="0.25">
      <c r="A90" s="244"/>
      <c r="B90" s="248"/>
      <c r="C90" s="248"/>
      <c r="D90" s="248"/>
      <c r="E90" s="248"/>
      <c r="F90" s="248"/>
      <c r="G90" s="248"/>
      <c r="H90" s="244"/>
      <c r="I90" s="248"/>
      <c r="J90" s="248"/>
      <c r="K90" s="248"/>
      <c r="L90" s="248"/>
      <c r="M90" s="248"/>
      <c r="N90" s="248"/>
      <c r="O90" s="248"/>
      <c r="P90" s="248"/>
      <c r="Q90" s="248"/>
      <c r="R90" s="248"/>
      <c r="S90" s="248"/>
      <c r="T90" s="248"/>
      <c r="U90" s="248"/>
      <c r="V90" s="244"/>
    </row>
    <row r="91" spans="1:22" s="237" customFormat="1" x14ac:dyDescent="0.25">
      <c r="A91" s="244"/>
      <c r="B91" s="248"/>
      <c r="C91" s="248"/>
      <c r="D91" s="248"/>
      <c r="E91" s="248"/>
      <c r="F91" s="248"/>
      <c r="G91" s="248"/>
      <c r="H91" s="244"/>
      <c r="I91" s="248"/>
      <c r="J91" s="248"/>
      <c r="K91" s="248"/>
      <c r="L91" s="248"/>
      <c r="M91" s="248"/>
      <c r="N91" s="248"/>
      <c r="O91" s="248"/>
      <c r="P91" s="248"/>
      <c r="Q91" s="248"/>
      <c r="R91" s="248"/>
      <c r="S91" s="248"/>
      <c r="T91" s="248"/>
      <c r="U91" s="248"/>
      <c r="V91" s="244"/>
    </row>
    <row r="92" spans="1:22" s="237" customFormat="1" x14ac:dyDescent="0.25">
      <c r="A92" s="244"/>
      <c r="B92" s="248"/>
      <c r="C92" s="248"/>
      <c r="D92" s="248"/>
      <c r="E92" s="248"/>
      <c r="F92" s="248"/>
      <c r="G92" s="248"/>
      <c r="H92" s="244"/>
      <c r="I92" s="248"/>
      <c r="J92" s="248"/>
      <c r="K92" s="248"/>
      <c r="L92" s="248"/>
      <c r="M92" s="248"/>
      <c r="N92" s="248"/>
      <c r="O92" s="248"/>
      <c r="P92" s="248"/>
      <c r="Q92" s="248"/>
      <c r="R92" s="248"/>
      <c r="S92" s="248"/>
      <c r="T92" s="248"/>
      <c r="U92" s="248"/>
      <c r="V92" s="244"/>
    </row>
    <row r="93" spans="1:22" s="237" customFormat="1" x14ac:dyDescent="0.25">
      <c r="A93" s="244"/>
      <c r="B93" s="248"/>
      <c r="C93" s="248"/>
      <c r="D93" s="248"/>
      <c r="E93" s="248"/>
      <c r="F93" s="248"/>
      <c r="G93" s="248"/>
      <c r="H93" s="244"/>
      <c r="I93" s="248"/>
      <c r="J93" s="248"/>
      <c r="K93" s="248"/>
      <c r="L93" s="248"/>
      <c r="M93" s="248"/>
      <c r="N93" s="248"/>
      <c r="O93" s="248"/>
      <c r="P93" s="248"/>
      <c r="Q93" s="248"/>
      <c r="R93" s="248"/>
      <c r="S93" s="248"/>
      <c r="T93" s="248"/>
      <c r="U93" s="248"/>
      <c r="V93" s="244"/>
    </row>
    <row r="94" spans="1:22" s="237" customFormat="1" x14ac:dyDescent="0.25">
      <c r="A94" s="244"/>
      <c r="B94" s="248"/>
      <c r="C94" s="248"/>
      <c r="D94" s="248"/>
      <c r="E94" s="248"/>
      <c r="F94" s="248"/>
      <c r="G94" s="248"/>
      <c r="H94" s="244"/>
      <c r="I94" s="248"/>
      <c r="J94" s="248"/>
      <c r="K94" s="248"/>
      <c r="L94" s="248"/>
      <c r="M94" s="248"/>
      <c r="N94" s="248"/>
      <c r="O94" s="248"/>
      <c r="P94" s="248"/>
      <c r="Q94" s="248"/>
      <c r="R94" s="248"/>
      <c r="S94" s="248"/>
      <c r="T94" s="248"/>
      <c r="U94" s="248"/>
      <c r="V94" s="244"/>
    </row>
    <row r="95" spans="1:22" s="237" customFormat="1" x14ac:dyDescent="0.25">
      <c r="A95" s="244"/>
      <c r="B95" s="248"/>
      <c r="C95" s="248"/>
      <c r="D95" s="248"/>
      <c r="E95" s="248"/>
      <c r="F95" s="248"/>
      <c r="G95" s="248"/>
      <c r="H95" s="244"/>
      <c r="I95" s="248"/>
      <c r="J95" s="248"/>
      <c r="K95" s="248"/>
      <c r="L95" s="248"/>
      <c r="M95" s="248"/>
      <c r="N95" s="248"/>
      <c r="O95" s="248"/>
      <c r="P95" s="248"/>
      <c r="Q95" s="248"/>
      <c r="R95" s="248"/>
      <c r="S95" s="248"/>
      <c r="T95" s="248"/>
      <c r="U95" s="248"/>
      <c r="V95" s="244"/>
    </row>
    <row r="96" spans="1:22" s="237" customFormat="1" x14ac:dyDescent="0.25">
      <c r="A96" s="244"/>
      <c r="B96" s="248"/>
      <c r="C96" s="248"/>
      <c r="D96" s="248"/>
      <c r="E96" s="248"/>
      <c r="F96" s="248"/>
      <c r="G96" s="248"/>
      <c r="H96" s="244"/>
      <c r="I96" s="248"/>
      <c r="J96" s="248"/>
      <c r="K96" s="248"/>
      <c r="L96" s="248"/>
      <c r="M96" s="248"/>
      <c r="N96" s="248"/>
      <c r="O96" s="248"/>
      <c r="P96" s="248"/>
      <c r="Q96" s="248"/>
      <c r="R96" s="248"/>
      <c r="S96" s="248"/>
      <c r="T96" s="248"/>
      <c r="U96" s="248"/>
      <c r="V96" s="244"/>
    </row>
    <row r="97" spans="1:22" s="237" customFormat="1" x14ac:dyDescent="0.25">
      <c r="A97" s="244"/>
      <c r="B97" s="248"/>
      <c r="C97" s="248"/>
      <c r="D97" s="248"/>
      <c r="E97" s="248"/>
      <c r="F97" s="248"/>
      <c r="G97" s="248"/>
      <c r="H97" s="244"/>
      <c r="I97" s="248"/>
      <c r="J97" s="248"/>
      <c r="K97" s="248"/>
      <c r="L97" s="248"/>
      <c r="M97" s="248"/>
      <c r="N97" s="248"/>
      <c r="O97" s="248"/>
      <c r="P97" s="248"/>
      <c r="Q97" s="248"/>
      <c r="R97" s="248"/>
      <c r="S97" s="248"/>
      <c r="T97" s="248"/>
      <c r="U97" s="248"/>
      <c r="V97" s="244"/>
    </row>
    <row r="98" spans="1:22" s="237" customFormat="1" x14ac:dyDescent="0.25">
      <c r="A98" s="244"/>
      <c r="B98" s="248"/>
      <c r="C98" s="248"/>
      <c r="D98" s="248"/>
      <c r="E98" s="248"/>
      <c r="F98" s="248"/>
      <c r="G98" s="248"/>
      <c r="H98" s="244"/>
      <c r="I98" s="248"/>
      <c r="J98" s="248"/>
      <c r="K98" s="248"/>
      <c r="L98" s="248"/>
      <c r="M98" s="248"/>
      <c r="N98" s="248"/>
      <c r="O98" s="248"/>
      <c r="P98" s="248"/>
      <c r="Q98" s="248"/>
      <c r="R98" s="248"/>
      <c r="S98" s="248"/>
      <c r="T98" s="248"/>
      <c r="U98" s="248"/>
      <c r="V98" s="244"/>
    </row>
    <row r="99" spans="1:22" s="237" customFormat="1" x14ac:dyDescent="0.25">
      <c r="A99" s="244"/>
      <c r="B99" s="248"/>
      <c r="C99" s="248"/>
      <c r="D99" s="248"/>
      <c r="E99" s="248"/>
      <c r="F99" s="248"/>
      <c r="G99" s="248"/>
      <c r="H99" s="244"/>
      <c r="I99" s="248"/>
      <c r="J99" s="248"/>
      <c r="K99" s="248"/>
      <c r="L99" s="248"/>
      <c r="M99" s="248"/>
      <c r="N99" s="248"/>
      <c r="O99" s="248"/>
      <c r="P99" s="248"/>
      <c r="Q99" s="248"/>
      <c r="R99" s="248"/>
      <c r="S99" s="248"/>
      <c r="T99" s="248"/>
      <c r="U99" s="248"/>
      <c r="V99" s="244"/>
    </row>
    <row r="100" spans="1:22" s="237" customFormat="1" x14ac:dyDescent="0.25">
      <c r="A100" s="244"/>
      <c r="B100" s="248"/>
      <c r="C100" s="248"/>
      <c r="D100" s="248"/>
      <c r="E100" s="248"/>
      <c r="F100" s="248"/>
      <c r="G100" s="248"/>
      <c r="H100" s="244"/>
      <c r="I100" s="248"/>
      <c r="J100" s="248"/>
      <c r="K100" s="248"/>
      <c r="L100" s="248"/>
      <c r="M100" s="248"/>
      <c r="N100" s="248"/>
      <c r="O100" s="248"/>
      <c r="P100" s="248"/>
      <c r="Q100" s="248"/>
      <c r="R100" s="248"/>
      <c r="S100" s="248"/>
      <c r="T100" s="248"/>
      <c r="U100" s="248"/>
      <c r="V100" s="244"/>
    </row>
    <row r="101" spans="1:22" s="237" customFormat="1" x14ac:dyDescent="0.25">
      <c r="A101" s="244"/>
      <c r="B101" s="248"/>
      <c r="C101" s="248"/>
      <c r="D101" s="248"/>
      <c r="E101" s="248"/>
      <c r="F101" s="248"/>
      <c r="G101" s="248"/>
      <c r="H101" s="244"/>
      <c r="I101" s="248"/>
      <c r="J101" s="248"/>
      <c r="K101" s="248"/>
      <c r="L101" s="248"/>
      <c r="M101" s="248"/>
      <c r="N101" s="248"/>
      <c r="O101" s="248"/>
      <c r="P101" s="248"/>
      <c r="Q101" s="248"/>
      <c r="R101" s="248"/>
      <c r="S101" s="248"/>
      <c r="T101" s="248"/>
      <c r="U101" s="248"/>
      <c r="V101" s="244"/>
    </row>
    <row r="102" spans="1:22" s="237" customFormat="1" x14ac:dyDescent="0.25">
      <c r="A102" s="244"/>
      <c r="B102" s="248"/>
      <c r="C102" s="248"/>
      <c r="D102" s="248"/>
      <c r="E102" s="248"/>
      <c r="F102" s="248"/>
      <c r="G102" s="248"/>
      <c r="H102" s="244"/>
      <c r="I102" s="248"/>
      <c r="J102" s="248"/>
      <c r="K102" s="248"/>
      <c r="L102" s="248"/>
      <c r="M102" s="248"/>
      <c r="N102" s="248"/>
      <c r="O102" s="248"/>
      <c r="P102" s="248"/>
      <c r="Q102" s="248"/>
      <c r="R102" s="248"/>
      <c r="S102" s="248"/>
      <c r="T102" s="248"/>
      <c r="U102" s="248"/>
      <c r="V102" s="244"/>
    </row>
    <row r="103" spans="1:22" s="237" customFormat="1" x14ac:dyDescent="0.25">
      <c r="A103" s="244"/>
      <c r="B103" s="248"/>
      <c r="C103" s="248"/>
      <c r="D103" s="248"/>
      <c r="E103" s="248"/>
      <c r="F103" s="248"/>
      <c r="G103" s="248"/>
      <c r="H103" s="244"/>
      <c r="I103" s="248"/>
      <c r="J103" s="248"/>
      <c r="K103" s="248"/>
      <c r="L103" s="248"/>
      <c r="M103" s="248"/>
      <c r="N103" s="248"/>
      <c r="O103" s="248"/>
      <c r="P103" s="248"/>
      <c r="Q103" s="248"/>
      <c r="R103" s="248"/>
      <c r="S103" s="248"/>
      <c r="T103" s="248"/>
      <c r="U103" s="248"/>
      <c r="V103" s="244"/>
    </row>
    <row r="104" spans="1:22" s="237" customFormat="1" x14ac:dyDescent="0.25">
      <c r="A104" s="244"/>
      <c r="B104" s="248"/>
      <c r="C104" s="248"/>
      <c r="D104" s="248"/>
      <c r="E104" s="248"/>
      <c r="F104" s="248"/>
      <c r="G104" s="248"/>
      <c r="H104" s="244"/>
      <c r="I104" s="248"/>
      <c r="J104" s="248"/>
      <c r="K104" s="248"/>
      <c r="L104" s="248"/>
      <c r="M104" s="248"/>
      <c r="N104" s="248"/>
      <c r="O104" s="248"/>
      <c r="P104" s="248"/>
      <c r="Q104" s="248"/>
      <c r="R104" s="248"/>
      <c r="S104" s="248"/>
      <c r="T104" s="248"/>
      <c r="U104" s="248"/>
      <c r="V104" s="244"/>
    </row>
    <row r="105" spans="1:22" s="237" customFormat="1" x14ac:dyDescent="0.25">
      <c r="A105" s="244"/>
      <c r="B105" s="248"/>
      <c r="C105" s="248"/>
      <c r="D105" s="248"/>
      <c r="E105" s="248"/>
      <c r="F105" s="248"/>
      <c r="G105" s="248"/>
      <c r="H105" s="244"/>
      <c r="I105" s="248"/>
      <c r="J105" s="248"/>
      <c r="K105" s="248"/>
      <c r="L105" s="248"/>
      <c r="M105" s="248"/>
      <c r="N105" s="248"/>
      <c r="O105" s="248"/>
      <c r="P105" s="248"/>
      <c r="Q105" s="248"/>
      <c r="R105" s="248"/>
      <c r="S105" s="248"/>
      <c r="T105" s="248"/>
      <c r="U105" s="248"/>
      <c r="V105" s="244"/>
    </row>
    <row r="106" spans="1:22" s="237" customFormat="1" x14ac:dyDescent="0.25">
      <c r="A106" s="244"/>
      <c r="B106" s="248"/>
      <c r="C106" s="248"/>
      <c r="D106" s="248"/>
      <c r="E106" s="248"/>
      <c r="F106" s="248"/>
      <c r="G106" s="248"/>
      <c r="H106" s="244"/>
      <c r="I106" s="248"/>
      <c r="J106" s="248"/>
      <c r="K106" s="248"/>
      <c r="L106" s="248"/>
      <c r="M106" s="248"/>
      <c r="N106" s="248"/>
      <c r="O106" s="248"/>
      <c r="P106" s="248"/>
      <c r="Q106" s="248"/>
      <c r="R106" s="248"/>
      <c r="S106" s="248"/>
      <c r="T106" s="248"/>
      <c r="U106" s="248"/>
      <c r="V106" s="244"/>
    </row>
    <row r="107" spans="1:22" s="237" customFormat="1" x14ac:dyDescent="0.25">
      <c r="A107" s="244"/>
      <c r="B107" s="248"/>
      <c r="C107" s="248"/>
      <c r="D107" s="248"/>
      <c r="E107" s="248"/>
      <c r="F107" s="248"/>
      <c r="G107" s="248"/>
      <c r="H107" s="244"/>
      <c r="I107" s="248"/>
      <c r="J107" s="248"/>
      <c r="K107" s="248"/>
      <c r="L107" s="248"/>
      <c r="M107" s="248"/>
      <c r="N107" s="248"/>
      <c r="O107" s="248"/>
      <c r="P107" s="248"/>
      <c r="Q107" s="248"/>
      <c r="R107" s="248"/>
      <c r="S107" s="248"/>
      <c r="T107" s="248"/>
      <c r="U107" s="248"/>
      <c r="V107" s="244"/>
    </row>
    <row r="108" spans="1:22" s="237" customFormat="1" x14ac:dyDescent="0.25">
      <c r="A108" s="244"/>
      <c r="B108" s="248"/>
      <c r="C108" s="248"/>
      <c r="D108" s="248"/>
      <c r="E108" s="248"/>
      <c r="F108" s="248"/>
      <c r="G108" s="248"/>
      <c r="H108" s="244"/>
      <c r="I108" s="248"/>
      <c r="J108" s="248"/>
      <c r="K108" s="248"/>
      <c r="L108" s="248"/>
      <c r="M108" s="248"/>
      <c r="N108" s="248"/>
      <c r="O108" s="248"/>
      <c r="P108" s="248"/>
      <c r="Q108" s="248"/>
      <c r="R108" s="248"/>
      <c r="S108" s="248"/>
      <c r="T108" s="248"/>
      <c r="U108" s="248"/>
      <c r="V108" s="244"/>
    </row>
    <row r="109" spans="1:22" s="237" customFormat="1" x14ac:dyDescent="0.25">
      <c r="A109" s="244"/>
      <c r="B109" s="248"/>
      <c r="C109" s="248"/>
      <c r="D109" s="248"/>
      <c r="E109" s="248"/>
      <c r="F109" s="248"/>
      <c r="G109" s="248"/>
      <c r="H109" s="244"/>
      <c r="I109" s="248"/>
      <c r="J109" s="248"/>
      <c r="K109" s="248"/>
      <c r="L109" s="248"/>
      <c r="M109" s="248"/>
      <c r="N109" s="248"/>
      <c r="O109" s="248"/>
      <c r="P109" s="248"/>
      <c r="Q109" s="248"/>
      <c r="R109" s="248"/>
      <c r="S109" s="248"/>
      <c r="T109" s="248"/>
      <c r="U109" s="248"/>
      <c r="V109" s="244"/>
    </row>
    <row r="110" spans="1:22" s="237" customFormat="1" x14ac:dyDescent="0.25">
      <c r="A110" s="244"/>
      <c r="B110" s="248"/>
      <c r="C110" s="248"/>
      <c r="D110" s="248"/>
      <c r="E110" s="248"/>
      <c r="F110" s="248"/>
      <c r="G110" s="248"/>
      <c r="H110" s="244"/>
      <c r="I110" s="248"/>
      <c r="J110" s="248"/>
      <c r="K110" s="248"/>
      <c r="L110" s="248"/>
      <c r="M110" s="248"/>
      <c r="N110" s="248"/>
      <c r="O110" s="248"/>
      <c r="P110" s="248"/>
      <c r="Q110" s="248"/>
      <c r="R110" s="248"/>
      <c r="S110" s="248"/>
      <c r="T110" s="248"/>
      <c r="U110" s="248"/>
      <c r="V110" s="244"/>
    </row>
    <row r="111" spans="1:22" s="237" customFormat="1" x14ac:dyDescent="0.25">
      <c r="A111" s="244"/>
      <c r="B111" s="248"/>
      <c r="C111" s="248"/>
      <c r="D111" s="248"/>
      <c r="E111" s="248"/>
      <c r="F111" s="248"/>
      <c r="G111" s="248"/>
      <c r="H111" s="244"/>
      <c r="I111" s="248"/>
      <c r="J111" s="248"/>
      <c r="K111" s="248"/>
      <c r="L111" s="248"/>
      <c r="M111" s="248"/>
      <c r="N111" s="248"/>
      <c r="O111" s="248"/>
      <c r="P111" s="248"/>
      <c r="Q111" s="248"/>
      <c r="R111" s="248"/>
      <c r="S111" s="248"/>
      <c r="T111" s="248"/>
      <c r="U111" s="248"/>
      <c r="V111" s="244"/>
    </row>
    <row r="112" spans="1:22" s="237" customFormat="1" x14ac:dyDescent="0.25">
      <c r="A112" s="244"/>
      <c r="B112" s="248"/>
      <c r="C112" s="248"/>
      <c r="D112" s="248"/>
      <c r="E112" s="248"/>
      <c r="F112" s="248"/>
      <c r="G112" s="248"/>
      <c r="H112" s="244"/>
      <c r="I112" s="248"/>
      <c r="J112" s="248"/>
      <c r="K112" s="248"/>
      <c r="L112" s="248"/>
      <c r="M112" s="248"/>
      <c r="N112" s="248"/>
      <c r="O112" s="248"/>
      <c r="P112" s="248"/>
      <c r="Q112" s="248"/>
      <c r="R112" s="248"/>
      <c r="S112" s="248"/>
      <c r="T112" s="248"/>
      <c r="U112" s="248"/>
      <c r="V112" s="244"/>
    </row>
    <row r="113" spans="1:22" s="237" customFormat="1" x14ac:dyDescent="0.25">
      <c r="A113" s="244"/>
      <c r="B113" s="248"/>
      <c r="C113" s="248"/>
      <c r="D113" s="248"/>
      <c r="E113" s="248"/>
      <c r="F113" s="248"/>
      <c r="G113" s="248"/>
      <c r="H113" s="244"/>
      <c r="I113" s="248"/>
      <c r="J113" s="248"/>
      <c r="K113" s="248"/>
      <c r="L113" s="248"/>
      <c r="M113" s="248"/>
      <c r="N113" s="248"/>
      <c r="O113" s="248"/>
      <c r="P113" s="248"/>
      <c r="Q113" s="248"/>
      <c r="R113" s="248"/>
      <c r="S113" s="248"/>
      <c r="T113" s="248"/>
      <c r="U113" s="248"/>
      <c r="V113" s="244"/>
    </row>
    <row r="114" spans="1:22" s="237" customFormat="1" x14ac:dyDescent="0.25">
      <c r="A114" s="244"/>
      <c r="B114" s="248"/>
      <c r="C114" s="248"/>
      <c r="D114" s="248"/>
      <c r="E114" s="248"/>
      <c r="F114" s="248"/>
      <c r="G114" s="248"/>
      <c r="H114" s="244"/>
      <c r="I114" s="248"/>
      <c r="J114" s="248"/>
      <c r="K114" s="248"/>
      <c r="L114" s="248"/>
      <c r="M114" s="248"/>
      <c r="N114" s="248"/>
      <c r="O114" s="248"/>
      <c r="P114" s="248"/>
      <c r="Q114" s="248"/>
      <c r="R114" s="248"/>
      <c r="S114" s="248"/>
      <c r="T114" s="248"/>
      <c r="U114" s="248"/>
      <c r="V114" s="244"/>
    </row>
    <row r="115" spans="1:22" s="237" customFormat="1" x14ac:dyDescent="0.25">
      <c r="A115" s="244"/>
      <c r="B115" s="248"/>
      <c r="C115" s="248"/>
      <c r="D115" s="248"/>
      <c r="E115" s="248"/>
      <c r="F115" s="248"/>
      <c r="G115" s="248"/>
      <c r="H115" s="244"/>
      <c r="I115" s="248"/>
      <c r="J115" s="248"/>
      <c r="K115" s="248"/>
      <c r="L115" s="248"/>
      <c r="M115" s="248"/>
      <c r="N115" s="248"/>
      <c r="O115" s="248"/>
      <c r="P115" s="248"/>
      <c r="Q115" s="248"/>
      <c r="R115" s="248"/>
      <c r="S115" s="248"/>
      <c r="T115" s="248"/>
      <c r="U115" s="248"/>
      <c r="V115" s="244"/>
    </row>
    <row r="116" spans="1:22" s="237" customFormat="1" x14ac:dyDescent="0.25">
      <c r="A116" s="244"/>
      <c r="B116" s="248"/>
      <c r="C116" s="248"/>
      <c r="D116" s="248"/>
      <c r="E116" s="248"/>
      <c r="F116" s="248"/>
      <c r="G116" s="248"/>
      <c r="H116" s="244"/>
      <c r="I116" s="248"/>
      <c r="J116" s="248"/>
      <c r="K116" s="248"/>
      <c r="L116" s="248"/>
      <c r="M116" s="248"/>
      <c r="N116" s="248"/>
      <c r="O116" s="248"/>
      <c r="P116" s="248"/>
      <c r="Q116" s="248"/>
      <c r="R116" s="248"/>
      <c r="S116" s="248"/>
      <c r="T116" s="248"/>
      <c r="U116" s="248"/>
      <c r="V116" s="244"/>
    </row>
    <row r="117" spans="1:22" s="237" customFormat="1" x14ac:dyDescent="0.25">
      <c r="A117" s="244"/>
      <c r="B117" s="248"/>
      <c r="C117" s="248"/>
      <c r="D117" s="248"/>
      <c r="E117" s="248"/>
      <c r="F117" s="248"/>
      <c r="G117" s="248"/>
      <c r="H117" s="244"/>
      <c r="I117" s="248"/>
      <c r="J117" s="248"/>
      <c r="K117" s="248"/>
      <c r="L117" s="248"/>
      <c r="M117" s="248"/>
      <c r="N117" s="248"/>
      <c r="O117" s="248"/>
      <c r="P117" s="248"/>
      <c r="Q117" s="248"/>
      <c r="R117" s="248"/>
      <c r="S117" s="248"/>
      <c r="T117" s="248"/>
      <c r="U117" s="248"/>
      <c r="V117" s="244"/>
    </row>
    <row r="118" spans="1:22" s="237" customFormat="1" x14ac:dyDescent="0.25">
      <c r="A118" s="244"/>
      <c r="B118" s="248"/>
      <c r="C118" s="248"/>
      <c r="D118" s="248"/>
      <c r="E118" s="248"/>
      <c r="F118" s="248"/>
      <c r="G118" s="248"/>
      <c r="H118" s="244"/>
      <c r="I118" s="248"/>
      <c r="J118" s="248"/>
      <c r="K118" s="248"/>
      <c r="L118" s="248"/>
      <c r="M118" s="248"/>
      <c r="N118" s="248"/>
      <c r="O118" s="248"/>
      <c r="P118" s="248"/>
      <c r="Q118" s="248"/>
      <c r="R118" s="248"/>
      <c r="S118" s="248"/>
      <c r="T118" s="248"/>
      <c r="U118" s="248"/>
      <c r="V118" s="244"/>
    </row>
    <row r="119" spans="1:22" s="237" customFormat="1" x14ac:dyDescent="0.25">
      <c r="A119" s="244"/>
      <c r="B119" s="248"/>
      <c r="C119" s="248"/>
      <c r="D119" s="248"/>
      <c r="E119" s="248"/>
      <c r="F119" s="248"/>
      <c r="G119" s="248"/>
      <c r="H119" s="244"/>
      <c r="I119" s="248"/>
      <c r="J119" s="248"/>
      <c r="K119" s="248"/>
      <c r="L119" s="248"/>
      <c r="M119" s="248"/>
      <c r="N119" s="248"/>
      <c r="O119" s="248"/>
      <c r="P119" s="248"/>
      <c r="Q119" s="248"/>
      <c r="R119" s="248"/>
      <c r="S119" s="248"/>
      <c r="T119" s="248"/>
      <c r="U119" s="248"/>
      <c r="V119" s="244"/>
    </row>
    <row r="120" spans="1:22" s="237" customFormat="1" x14ac:dyDescent="0.25">
      <c r="A120" s="244"/>
      <c r="B120" s="248"/>
      <c r="C120" s="248"/>
      <c r="D120" s="248"/>
      <c r="E120" s="248"/>
      <c r="F120" s="248"/>
      <c r="G120" s="248"/>
      <c r="H120" s="244"/>
      <c r="I120" s="248"/>
      <c r="J120" s="248"/>
      <c r="K120" s="248"/>
      <c r="L120" s="248"/>
      <c r="M120" s="248"/>
      <c r="N120" s="248"/>
      <c r="O120" s="248"/>
      <c r="P120" s="248"/>
      <c r="Q120" s="248"/>
      <c r="R120" s="248"/>
      <c r="S120" s="248"/>
      <c r="T120" s="248"/>
      <c r="U120" s="248"/>
      <c r="V120" s="244"/>
    </row>
    <row r="121" spans="1:22" s="237" customFormat="1" x14ac:dyDescent="0.25">
      <c r="A121" s="244"/>
      <c r="B121" s="248"/>
      <c r="C121" s="248"/>
      <c r="D121" s="248"/>
      <c r="E121" s="248"/>
      <c r="F121" s="248"/>
      <c r="G121" s="248"/>
      <c r="H121" s="244"/>
      <c r="I121" s="248"/>
      <c r="J121" s="248"/>
      <c r="K121" s="248"/>
      <c r="L121" s="248"/>
      <c r="M121" s="248"/>
      <c r="N121" s="248"/>
      <c r="O121" s="248"/>
      <c r="P121" s="248"/>
      <c r="Q121" s="248"/>
      <c r="R121" s="248"/>
      <c r="S121" s="248"/>
      <c r="T121" s="248"/>
      <c r="U121" s="248"/>
      <c r="V121" s="244"/>
    </row>
    <row r="122" spans="1:22" s="237" customFormat="1" x14ac:dyDescent="0.25">
      <c r="A122" s="244"/>
      <c r="B122" s="248"/>
      <c r="C122" s="248"/>
      <c r="D122" s="248"/>
      <c r="E122" s="248"/>
      <c r="F122" s="248"/>
      <c r="G122" s="248"/>
      <c r="H122" s="244"/>
      <c r="I122" s="248"/>
      <c r="J122" s="248"/>
      <c r="K122" s="248"/>
      <c r="L122" s="248"/>
      <c r="M122" s="248"/>
      <c r="N122" s="248"/>
      <c r="O122" s="248"/>
      <c r="P122" s="248"/>
      <c r="Q122" s="248"/>
      <c r="R122" s="248"/>
      <c r="S122" s="248"/>
      <c r="T122" s="248"/>
      <c r="U122" s="248"/>
      <c r="V122" s="244"/>
    </row>
    <row r="123" spans="1:22" s="237" customFormat="1" x14ac:dyDescent="0.25">
      <c r="A123" s="244"/>
      <c r="B123" s="248"/>
      <c r="C123" s="248"/>
      <c r="D123" s="248"/>
      <c r="E123" s="248"/>
      <c r="F123" s="248"/>
      <c r="G123" s="248"/>
      <c r="H123" s="244"/>
      <c r="I123" s="248"/>
      <c r="J123" s="248"/>
      <c r="K123" s="248"/>
      <c r="L123" s="248"/>
      <c r="M123" s="248"/>
      <c r="N123" s="248"/>
      <c r="O123" s="248"/>
      <c r="P123" s="248"/>
      <c r="Q123" s="248"/>
      <c r="R123" s="248"/>
      <c r="S123" s="248"/>
      <c r="T123" s="248"/>
      <c r="U123" s="248"/>
      <c r="V123" s="244"/>
    </row>
    <row r="124" spans="1:22" s="237" customFormat="1" x14ac:dyDescent="0.25">
      <c r="A124" s="244"/>
      <c r="B124" s="248"/>
      <c r="C124" s="248"/>
      <c r="D124" s="248"/>
      <c r="E124" s="248"/>
      <c r="F124" s="248"/>
      <c r="G124" s="248"/>
      <c r="H124" s="244"/>
      <c r="I124" s="248"/>
      <c r="J124" s="248"/>
      <c r="K124" s="248"/>
      <c r="L124" s="248"/>
      <c r="M124" s="248"/>
      <c r="N124" s="248"/>
      <c r="O124" s="248"/>
      <c r="P124" s="248"/>
      <c r="Q124" s="248"/>
      <c r="R124" s="248"/>
      <c r="S124" s="248"/>
      <c r="T124" s="248"/>
      <c r="U124" s="248"/>
      <c r="V124" s="244"/>
    </row>
    <row r="125" spans="1:22" s="237" customFormat="1" x14ac:dyDescent="0.25">
      <c r="A125" s="244"/>
      <c r="B125" s="248"/>
      <c r="C125" s="248"/>
      <c r="D125" s="248"/>
      <c r="E125" s="248"/>
      <c r="F125" s="248"/>
      <c r="G125" s="248"/>
      <c r="H125" s="244"/>
      <c r="I125" s="248"/>
      <c r="J125" s="248"/>
      <c r="K125" s="248"/>
      <c r="L125" s="248"/>
      <c r="M125" s="248"/>
      <c r="N125" s="248"/>
      <c r="O125" s="248"/>
      <c r="P125" s="248"/>
      <c r="Q125" s="248"/>
      <c r="R125" s="248"/>
      <c r="S125" s="248"/>
      <c r="T125" s="248"/>
      <c r="U125" s="248"/>
      <c r="V125" s="244"/>
    </row>
    <row r="126" spans="1:22" s="237" customFormat="1" x14ac:dyDescent="0.25">
      <c r="A126" s="244"/>
      <c r="B126" s="248"/>
      <c r="C126" s="248"/>
      <c r="D126" s="248"/>
      <c r="E126" s="248"/>
      <c r="F126" s="248"/>
      <c r="G126" s="248"/>
      <c r="H126" s="244"/>
      <c r="I126" s="248"/>
      <c r="J126" s="248"/>
      <c r="K126" s="248"/>
      <c r="L126" s="248"/>
      <c r="M126" s="248"/>
      <c r="N126" s="248"/>
      <c r="O126" s="248"/>
      <c r="P126" s="248"/>
      <c r="Q126" s="248"/>
      <c r="R126" s="248"/>
      <c r="S126" s="248"/>
      <c r="T126" s="248"/>
      <c r="U126" s="248"/>
      <c r="V126" s="244"/>
    </row>
    <row r="127" spans="1:22" s="237" customFormat="1" x14ac:dyDescent="0.25">
      <c r="A127" s="244"/>
      <c r="B127" s="248"/>
      <c r="C127" s="248"/>
      <c r="D127" s="248"/>
      <c r="E127" s="248"/>
      <c r="F127" s="248"/>
      <c r="G127" s="248"/>
      <c r="H127" s="244"/>
      <c r="I127" s="248"/>
      <c r="J127" s="248"/>
      <c r="K127" s="248"/>
      <c r="L127" s="248"/>
      <c r="M127" s="248"/>
      <c r="N127" s="248"/>
      <c r="O127" s="248"/>
      <c r="P127" s="248"/>
      <c r="Q127" s="248"/>
      <c r="R127" s="248"/>
      <c r="S127" s="248"/>
      <c r="T127" s="248"/>
      <c r="U127" s="248"/>
      <c r="V127" s="244"/>
    </row>
    <row r="128" spans="1:22" s="237" customFormat="1" x14ac:dyDescent="0.25">
      <c r="A128" s="244"/>
      <c r="B128" s="248"/>
      <c r="C128" s="248"/>
      <c r="D128" s="248"/>
      <c r="E128" s="248"/>
      <c r="F128" s="248"/>
      <c r="G128" s="248"/>
      <c r="H128" s="244"/>
      <c r="I128" s="248"/>
      <c r="J128" s="248"/>
      <c r="K128" s="248"/>
      <c r="L128" s="248"/>
      <c r="M128" s="248"/>
      <c r="N128" s="248"/>
      <c r="O128" s="248"/>
      <c r="P128" s="248"/>
      <c r="Q128" s="248"/>
      <c r="R128" s="248"/>
      <c r="S128" s="248"/>
      <c r="T128" s="248"/>
      <c r="U128" s="248"/>
      <c r="V128" s="244"/>
    </row>
    <row r="129" spans="1:22" s="237" customFormat="1" x14ac:dyDescent="0.25">
      <c r="A129" s="244"/>
      <c r="B129" s="248"/>
      <c r="C129" s="248"/>
      <c r="D129" s="248"/>
      <c r="E129" s="248"/>
      <c r="F129" s="248"/>
      <c r="G129" s="248"/>
      <c r="H129" s="244"/>
      <c r="I129" s="248"/>
      <c r="J129" s="248"/>
      <c r="K129" s="248"/>
      <c r="L129" s="248"/>
      <c r="M129" s="248"/>
      <c r="N129" s="248"/>
      <c r="O129" s="248"/>
      <c r="P129" s="248"/>
      <c r="Q129" s="248"/>
      <c r="R129" s="248"/>
      <c r="S129" s="248"/>
      <c r="T129" s="248"/>
      <c r="U129" s="248"/>
      <c r="V129" s="244"/>
    </row>
    <row r="130" spans="1:22" s="237" customFormat="1" x14ac:dyDescent="0.25">
      <c r="A130" s="244"/>
      <c r="B130" s="248"/>
      <c r="C130" s="248"/>
      <c r="D130" s="248"/>
      <c r="E130" s="248"/>
      <c r="F130" s="248"/>
      <c r="G130" s="248"/>
      <c r="H130" s="244"/>
      <c r="I130" s="248"/>
      <c r="J130" s="248"/>
      <c r="K130" s="248"/>
      <c r="L130" s="248"/>
      <c r="M130" s="248"/>
      <c r="N130" s="248"/>
      <c r="O130" s="248"/>
      <c r="P130" s="248"/>
      <c r="Q130" s="248"/>
      <c r="R130" s="248"/>
      <c r="S130" s="248"/>
      <c r="T130" s="248"/>
      <c r="U130" s="248"/>
      <c r="V130" s="244"/>
    </row>
    <row r="131" spans="1:22" s="237" customFormat="1" x14ac:dyDescent="0.25">
      <c r="A131" s="244"/>
      <c r="B131" s="248"/>
      <c r="C131" s="248"/>
      <c r="D131" s="248"/>
      <c r="E131" s="248"/>
      <c r="F131" s="248"/>
      <c r="G131" s="248"/>
      <c r="H131" s="244"/>
      <c r="I131" s="248"/>
      <c r="J131" s="248"/>
      <c r="K131" s="248"/>
      <c r="L131" s="248"/>
      <c r="M131" s="248"/>
      <c r="N131" s="248"/>
      <c r="O131" s="248"/>
      <c r="P131" s="248"/>
      <c r="Q131" s="248"/>
      <c r="R131" s="248"/>
      <c r="S131" s="248"/>
      <c r="T131" s="248"/>
      <c r="U131" s="248"/>
      <c r="V131" s="244"/>
    </row>
    <row r="132" spans="1:22" s="237" customFormat="1" x14ac:dyDescent="0.25">
      <c r="A132" s="244"/>
      <c r="B132" s="248"/>
      <c r="C132" s="248"/>
      <c r="D132" s="248"/>
      <c r="E132" s="248"/>
      <c r="F132" s="248"/>
      <c r="G132" s="248"/>
      <c r="H132" s="244"/>
      <c r="I132" s="248"/>
      <c r="J132" s="248"/>
      <c r="K132" s="248"/>
      <c r="L132" s="248"/>
      <c r="M132" s="248"/>
      <c r="N132" s="248"/>
      <c r="O132" s="248"/>
      <c r="P132" s="248"/>
      <c r="Q132" s="248"/>
      <c r="R132" s="248"/>
      <c r="S132" s="248"/>
      <c r="T132" s="248"/>
      <c r="U132" s="248"/>
      <c r="V132" s="244"/>
    </row>
    <row r="133" spans="1:22" s="237" customFormat="1" x14ac:dyDescent="0.25">
      <c r="A133" s="244"/>
      <c r="B133" s="248"/>
      <c r="C133" s="248"/>
      <c r="D133" s="248"/>
      <c r="E133" s="248"/>
      <c r="F133" s="248"/>
      <c r="G133" s="248"/>
      <c r="H133" s="244"/>
      <c r="I133" s="248"/>
      <c r="J133" s="248"/>
      <c r="K133" s="248"/>
      <c r="L133" s="248"/>
      <c r="M133" s="248"/>
      <c r="N133" s="248"/>
      <c r="O133" s="248"/>
      <c r="P133" s="248"/>
      <c r="Q133" s="248"/>
      <c r="R133" s="248"/>
      <c r="S133" s="248"/>
      <c r="T133" s="248"/>
      <c r="U133" s="248"/>
      <c r="V133" s="244"/>
    </row>
    <row r="134" spans="1:22" s="237" customFormat="1" x14ac:dyDescent="0.25">
      <c r="A134" s="244"/>
      <c r="B134" s="248"/>
      <c r="C134" s="248"/>
      <c r="D134" s="248"/>
      <c r="E134" s="248"/>
      <c r="F134" s="248"/>
      <c r="G134" s="248"/>
      <c r="H134" s="244"/>
      <c r="I134" s="248"/>
      <c r="J134" s="248"/>
      <c r="K134" s="248"/>
      <c r="L134" s="248"/>
      <c r="M134" s="248"/>
      <c r="N134" s="248"/>
      <c r="O134" s="248"/>
      <c r="P134" s="248"/>
      <c r="Q134" s="248"/>
      <c r="R134" s="248"/>
      <c r="S134" s="248"/>
      <c r="T134" s="248"/>
      <c r="U134" s="248"/>
      <c r="V134" s="244"/>
    </row>
    <row r="135" spans="1:22" s="237" customFormat="1" x14ac:dyDescent="0.25">
      <c r="A135" s="244"/>
      <c r="B135" s="248"/>
      <c r="C135" s="248"/>
      <c r="D135" s="248"/>
      <c r="E135" s="248"/>
      <c r="F135" s="248"/>
      <c r="G135" s="248"/>
      <c r="H135" s="244"/>
      <c r="I135" s="248"/>
      <c r="J135" s="248"/>
      <c r="K135" s="248"/>
      <c r="L135" s="248"/>
      <c r="M135" s="248"/>
      <c r="N135" s="248"/>
      <c r="O135" s="248"/>
      <c r="P135" s="248"/>
      <c r="Q135" s="248"/>
      <c r="R135" s="248"/>
      <c r="S135" s="248"/>
      <c r="T135" s="248"/>
      <c r="U135" s="248"/>
      <c r="V135" s="244"/>
    </row>
    <row r="136" spans="1:22" s="237" customFormat="1" x14ac:dyDescent="0.25">
      <c r="A136" s="244"/>
      <c r="B136" s="248"/>
      <c r="C136" s="248"/>
      <c r="D136" s="248"/>
      <c r="E136" s="248"/>
      <c r="F136" s="248"/>
      <c r="G136" s="248"/>
      <c r="H136" s="244"/>
      <c r="I136" s="248"/>
      <c r="J136" s="248"/>
      <c r="K136" s="248"/>
      <c r="L136" s="248"/>
      <c r="M136" s="248"/>
      <c r="N136" s="248"/>
      <c r="O136" s="248"/>
      <c r="P136" s="248"/>
      <c r="Q136" s="248"/>
      <c r="R136" s="248"/>
      <c r="S136" s="248"/>
      <c r="T136" s="248"/>
      <c r="U136" s="248"/>
      <c r="V136" s="244"/>
    </row>
    <row r="137" spans="1:22" s="237" customFormat="1" x14ac:dyDescent="0.25">
      <c r="A137" s="244"/>
      <c r="B137" s="248"/>
      <c r="C137" s="248"/>
      <c r="D137" s="248"/>
      <c r="E137" s="248"/>
      <c r="F137" s="248"/>
      <c r="G137" s="248"/>
      <c r="H137" s="244"/>
      <c r="I137" s="248"/>
      <c r="J137" s="248"/>
      <c r="K137" s="248"/>
      <c r="L137" s="248"/>
      <c r="M137" s="248"/>
      <c r="N137" s="248"/>
      <c r="O137" s="248"/>
      <c r="P137" s="248"/>
      <c r="Q137" s="248"/>
      <c r="R137" s="248"/>
      <c r="S137" s="248"/>
      <c r="T137" s="248"/>
      <c r="U137" s="248"/>
      <c r="V137" s="244"/>
    </row>
    <row r="138" spans="1:22" s="237" customFormat="1" x14ac:dyDescent="0.25">
      <c r="A138" s="244"/>
      <c r="B138" s="248"/>
      <c r="C138" s="248"/>
      <c r="D138" s="248"/>
      <c r="E138" s="248"/>
      <c r="F138" s="248"/>
      <c r="G138" s="248"/>
      <c r="H138" s="244"/>
      <c r="I138" s="248"/>
      <c r="J138" s="248"/>
      <c r="K138" s="248"/>
      <c r="L138" s="248"/>
      <c r="M138" s="248"/>
      <c r="N138" s="248"/>
      <c r="O138" s="248"/>
      <c r="P138" s="248"/>
      <c r="Q138" s="248"/>
      <c r="R138" s="248"/>
      <c r="S138" s="248"/>
      <c r="T138" s="248"/>
      <c r="U138" s="248"/>
      <c r="V138" s="244"/>
    </row>
    <row r="139" spans="1:22" s="237" customFormat="1" x14ac:dyDescent="0.25">
      <c r="A139" s="244"/>
      <c r="B139" s="248"/>
      <c r="C139" s="248"/>
      <c r="D139" s="248"/>
      <c r="E139" s="248"/>
      <c r="F139" s="248"/>
      <c r="G139" s="248"/>
      <c r="H139" s="244"/>
      <c r="I139" s="248"/>
      <c r="J139" s="248"/>
      <c r="K139" s="248"/>
      <c r="L139" s="248"/>
      <c r="M139" s="248"/>
      <c r="N139" s="248"/>
      <c r="O139" s="248"/>
      <c r="P139" s="248"/>
      <c r="Q139" s="248"/>
      <c r="R139" s="248"/>
      <c r="S139" s="248"/>
      <c r="T139" s="248"/>
      <c r="U139" s="248"/>
      <c r="V139" s="244"/>
    </row>
    <row r="140" spans="1:22" s="237" customFormat="1" x14ac:dyDescent="0.25">
      <c r="A140" s="244"/>
      <c r="B140" s="248"/>
      <c r="C140" s="248"/>
      <c r="D140" s="248"/>
      <c r="E140" s="248"/>
      <c r="F140" s="248"/>
      <c r="G140" s="248"/>
      <c r="H140" s="244"/>
      <c r="I140" s="248"/>
      <c r="J140" s="248"/>
      <c r="K140" s="248"/>
      <c r="L140" s="248"/>
      <c r="M140" s="248"/>
      <c r="N140" s="248"/>
      <c r="O140" s="248"/>
      <c r="P140" s="248"/>
      <c r="Q140" s="248"/>
      <c r="R140" s="248"/>
      <c r="S140" s="248"/>
      <c r="T140" s="248"/>
      <c r="U140" s="248"/>
      <c r="V140" s="244"/>
    </row>
    <row r="141" spans="1:22" s="237" customFormat="1" x14ac:dyDescent="0.25">
      <c r="A141" s="244"/>
      <c r="B141" s="248"/>
      <c r="C141" s="248"/>
      <c r="D141" s="248"/>
      <c r="E141" s="248"/>
      <c r="F141" s="248"/>
      <c r="G141" s="248"/>
      <c r="H141" s="244"/>
      <c r="I141" s="248"/>
      <c r="J141" s="248"/>
      <c r="K141" s="248"/>
      <c r="L141" s="248"/>
      <c r="M141" s="248"/>
      <c r="N141" s="248"/>
      <c r="O141" s="248"/>
      <c r="P141" s="248"/>
      <c r="Q141" s="248"/>
      <c r="R141" s="248"/>
      <c r="S141" s="248"/>
      <c r="T141" s="248"/>
      <c r="U141" s="248"/>
      <c r="V141" s="244"/>
    </row>
    <row r="142" spans="1:22" s="237" customFormat="1" x14ac:dyDescent="0.25">
      <c r="A142" s="244"/>
      <c r="B142" s="248"/>
      <c r="C142" s="248"/>
      <c r="D142" s="248"/>
      <c r="E142" s="248"/>
      <c r="F142" s="248"/>
      <c r="G142" s="248"/>
      <c r="H142" s="244"/>
      <c r="I142" s="248"/>
      <c r="J142" s="248"/>
      <c r="K142" s="248"/>
      <c r="L142" s="248"/>
      <c r="M142" s="248"/>
      <c r="N142" s="248"/>
      <c r="O142" s="248"/>
      <c r="P142" s="248"/>
      <c r="Q142" s="248"/>
      <c r="R142" s="248"/>
      <c r="S142" s="248"/>
      <c r="T142" s="248"/>
      <c r="U142" s="248"/>
      <c r="V142" s="244"/>
    </row>
    <row r="143" spans="1:22" s="237" customFormat="1" x14ac:dyDescent="0.25">
      <c r="A143" s="244"/>
      <c r="B143" s="248"/>
      <c r="C143" s="248"/>
      <c r="D143" s="248"/>
      <c r="E143" s="248"/>
      <c r="F143" s="248"/>
      <c r="G143" s="248"/>
      <c r="H143" s="244"/>
      <c r="I143" s="248"/>
      <c r="J143" s="248"/>
      <c r="K143" s="248"/>
      <c r="L143" s="248"/>
      <c r="M143" s="248"/>
      <c r="N143" s="248"/>
      <c r="O143" s="248"/>
      <c r="P143" s="248"/>
      <c r="Q143" s="248"/>
      <c r="R143" s="248"/>
      <c r="S143" s="248"/>
      <c r="T143" s="248"/>
      <c r="U143" s="248"/>
      <c r="V143" s="244"/>
    </row>
    <row r="144" spans="1:22" s="237" customFormat="1" x14ac:dyDescent="0.25">
      <c r="A144" s="244"/>
      <c r="B144" s="248"/>
      <c r="C144" s="248"/>
      <c r="D144" s="248"/>
      <c r="E144" s="248"/>
      <c r="F144" s="248"/>
      <c r="G144" s="248"/>
      <c r="H144" s="244"/>
      <c r="I144" s="248"/>
      <c r="J144" s="248"/>
      <c r="K144" s="248"/>
      <c r="L144" s="248"/>
      <c r="M144" s="248"/>
      <c r="N144" s="248"/>
      <c r="O144" s="248"/>
      <c r="P144" s="248"/>
      <c r="Q144" s="248"/>
      <c r="R144" s="248"/>
      <c r="S144" s="248"/>
      <c r="T144" s="248"/>
      <c r="U144" s="248"/>
      <c r="V144" s="244"/>
    </row>
    <row r="145" spans="1:22" s="237" customFormat="1" x14ac:dyDescent="0.25">
      <c r="A145" s="244"/>
      <c r="B145" s="248"/>
      <c r="C145" s="248"/>
      <c r="D145" s="248"/>
      <c r="E145" s="248"/>
      <c r="F145" s="248"/>
      <c r="G145" s="248"/>
      <c r="H145" s="244"/>
      <c r="I145" s="248"/>
      <c r="J145" s="248"/>
      <c r="K145" s="248"/>
      <c r="L145" s="248"/>
      <c r="M145" s="248"/>
      <c r="N145" s="248"/>
      <c r="O145" s="248"/>
      <c r="P145" s="248"/>
      <c r="Q145" s="248"/>
      <c r="R145" s="248"/>
      <c r="S145" s="248"/>
      <c r="T145" s="248"/>
      <c r="U145" s="248"/>
      <c r="V145" s="244"/>
    </row>
    <row r="146" spans="1:22" s="237" customFormat="1" x14ac:dyDescent="0.25">
      <c r="A146" s="244"/>
      <c r="B146" s="248"/>
      <c r="C146" s="248"/>
      <c r="D146" s="248"/>
      <c r="E146" s="248"/>
      <c r="F146" s="248"/>
      <c r="G146" s="248"/>
      <c r="H146" s="244"/>
      <c r="I146" s="248"/>
      <c r="J146" s="248"/>
      <c r="K146" s="248"/>
      <c r="L146" s="248"/>
      <c r="M146" s="248"/>
      <c r="N146" s="248"/>
      <c r="O146" s="248"/>
      <c r="P146" s="248"/>
      <c r="Q146" s="248"/>
      <c r="R146" s="248"/>
      <c r="S146" s="248"/>
      <c r="T146" s="248"/>
      <c r="U146" s="248"/>
      <c r="V146" s="244"/>
    </row>
    <row r="147" spans="1:22" s="237" customFormat="1" x14ac:dyDescent="0.25">
      <c r="A147" s="244"/>
      <c r="B147" s="248"/>
      <c r="C147" s="248"/>
      <c r="D147" s="248"/>
      <c r="E147" s="248"/>
      <c r="F147" s="248"/>
      <c r="G147" s="248"/>
      <c r="H147" s="244"/>
      <c r="I147" s="248"/>
      <c r="J147" s="248"/>
      <c r="K147" s="248"/>
      <c r="L147" s="248"/>
      <c r="M147" s="248"/>
      <c r="N147" s="248"/>
      <c r="O147" s="248"/>
      <c r="P147" s="248"/>
      <c r="Q147" s="248"/>
      <c r="R147" s="248"/>
      <c r="S147" s="248"/>
      <c r="T147" s="248"/>
      <c r="U147" s="248"/>
      <c r="V147" s="244"/>
    </row>
    <row r="148" spans="1:22" s="237" customFormat="1" x14ac:dyDescent="0.25">
      <c r="A148" s="244"/>
      <c r="B148" s="248"/>
      <c r="C148" s="248"/>
      <c r="D148" s="248"/>
      <c r="E148" s="248"/>
      <c r="F148" s="248"/>
      <c r="G148" s="248"/>
      <c r="H148" s="244"/>
      <c r="I148" s="248"/>
      <c r="J148" s="248"/>
      <c r="K148" s="248"/>
      <c r="L148" s="248"/>
      <c r="M148" s="248"/>
      <c r="N148" s="248"/>
      <c r="O148" s="248"/>
      <c r="P148" s="248"/>
      <c r="Q148" s="248"/>
      <c r="R148" s="248"/>
      <c r="S148" s="248"/>
      <c r="T148" s="248"/>
      <c r="U148" s="248"/>
      <c r="V148" s="244"/>
    </row>
    <row r="149" spans="1:22" s="237" customFormat="1" x14ac:dyDescent="0.25">
      <c r="A149" s="244"/>
      <c r="B149" s="248"/>
      <c r="C149" s="248"/>
      <c r="D149" s="248"/>
      <c r="E149" s="248"/>
      <c r="F149" s="248"/>
      <c r="G149" s="248"/>
      <c r="H149" s="244"/>
      <c r="I149" s="248"/>
      <c r="J149" s="248"/>
      <c r="K149" s="248"/>
      <c r="L149" s="248"/>
      <c r="M149" s="248"/>
      <c r="N149" s="248"/>
      <c r="O149" s="248"/>
      <c r="P149" s="248"/>
      <c r="Q149" s="248"/>
      <c r="R149" s="248"/>
      <c r="S149" s="248"/>
      <c r="T149" s="248"/>
      <c r="U149" s="248"/>
      <c r="V149" s="244"/>
    </row>
    <row r="150" spans="1:22" s="237" customFormat="1" x14ac:dyDescent="0.25">
      <c r="A150" s="244"/>
      <c r="B150" s="248"/>
      <c r="C150" s="248"/>
      <c r="D150" s="248"/>
      <c r="E150" s="248"/>
      <c r="F150" s="248"/>
      <c r="G150" s="248"/>
      <c r="H150" s="244"/>
      <c r="I150" s="248"/>
      <c r="J150" s="248"/>
      <c r="K150" s="248"/>
      <c r="L150" s="248"/>
      <c r="M150" s="248"/>
      <c r="N150" s="248"/>
      <c r="O150" s="248"/>
      <c r="P150" s="248"/>
      <c r="Q150" s="248"/>
      <c r="R150" s="248"/>
      <c r="S150" s="248"/>
      <c r="T150" s="248"/>
      <c r="U150" s="248"/>
      <c r="V150" s="244"/>
    </row>
    <row r="151" spans="1:22" s="237" customFormat="1" x14ac:dyDescent="0.25">
      <c r="A151" s="244"/>
      <c r="B151" s="248"/>
      <c r="C151" s="248"/>
      <c r="D151" s="248"/>
      <c r="E151" s="248"/>
      <c r="F151" s="248"/>
      <c r="G151" s="248"/>
      <c r="H151" s="244"/>
      <c r="I151" s="248"/>
      <c r="J151" s="248"/>
      <c r="K151" s="248"/>
      <c r="L151" s="248"/>
      <c r="M151" s="248"/>
      <c r="N151" s="248"/>
      <c r="O151" s="248"/>
      <c r="P151" s="248"/>
      <c r="Q151" s="248"/>
      <c r="R151" s="248"/>
      <c r="S151" s="248"/>
      <c r="T151" s="248"/>
      <c r="U151" s="248"/>
      <c r="V151" s="244"/>
    </row>
    <row r="152" spans="1:22" s="237" customFormat="1" x14ac:dyDescent="0.25">
      <c r="A152" s="244"/>
      <c r="B152" s="248"/>
      <c r="C152" s="248"/>
      <c r="D152" s="248"/>
      <c r="E152" s="248"/>
      <c r="F152" s="248"/>
      <c r="G152" s="248"/>
      <c r="H152" s="244"/>
      <c r="I152" s="248"/>
      <c r="J152" s="248"/>
      <c r="K152" s="248"/>
      <c r="L152" s="248"/>
      <c r="M152" s="248"/>
      <c r="N152" s="248"/>
      <c r="O152" s="248"/>
      <c r="P152" s="248"/>
      <c r="Q152" s="248"/>
      <c r="R152" s="248"/>
      <c r="S152" s="248"/>
      <c r="T152" s="248"/>
      <c r="U152" s="248"/>
      <c r="V152" s="244"/>
    </row>
    <row r="153" spans="1:22" s="237" customFormat="1" x14ac:dyDescent="0.25">
      <c r="A153" s="244"/>
      <c r="B153" s="248"/>
      <c r="C153" s="248"/>
      <c r="D153" s="248"/>
      <c r="E153" s="248"/>
      <c r="F153" s="248"/>
      <c r="G153" s="248"/>
      <c r="H153" s="244"/>
      <c r="I153" s="248"/>
      <c r="J153" s="248"/>
      <c r="K153" s="248"/>
      <c r="L153" s="248"/>
      <c r="M153" s="248"/>
      <c r="N153" s="248"/>
      <c r="O153" s="248"/>
      <c r="P153" s="248"/>
      <c r="Q153" s="248"/>
      <c r="R153" s="248"/>
      <c r="S153" s="248"/>
      <c r="T153" s="248"/>
      <c r="U153" s="248"/>
      <c r="V153" s="244"/>
    </row>
    <row r="154" spans="1:22" s="237" customFormat="1" x14ac:dyDescent="0.25">
      <c r="A154" s="244"/>
      <c r="B154" s="248"/>
      <c r="C154" s="248"/>
      <c r="D154" s="248"/>
      <c r="E154" s="248"/>
      <c r="F154" s="248"/>
      <c r="G154" s="248"/>
      <c r="H154" s="244"/>
      <c r="I154" s="248"/>
      <c r="J154" s="248"/>
      <c r="K154" s="248"/>
      <c r="L154" s="248"/>
      <c r="M154" s="248"/>
      <c r="N154" s="248"/>
      <c r="O154" s="248"/>
      <c r="P154" s="248"/>
      <c r="Q154" s="248"/>
      <c r="R154" s="248"/>
      <c r="S154" s="248"/>
      <c r="T154" s="248"/>
      <c r="U154" s="248"/>
      <c r="V154" s="244"/>
    </row>
    <row r="155" spans="1:22" s="237" customFormat="1" x14ac:dyDescent="0.25">
      <c r="A155" s="244"/>
      <c r="B155" s="248"/>
      <c r="C155" s="248"/>
      <c r="D155" s="248"/>
      <c r="E155" s="248"/>
      <c r="F155" s="248"/>
      <c r="G155" s="248"/>
      <c r="H155" s="244"/>
      <c r="I155" s="248"/>
      <c r="J155" s="248"/>
      <c r="K155" s="248"/>
      <c r="L155" s="248"/>
      <c r="M155" s="248"/>
      <c r="N155" s="248"/>
      <c r="O155" s="248"/>
      <c r="P155" s="248"/>
      <c r="Q155" s="248"/>
      <c r="R155" s="248"/>
      <c r="S155" s="248"/>
      <c r="T155" s="248"/>
      <c r="U155" s="248"/>
      <c r="V155" s="244"/>
    </row>
  </sheetData>
  <sheetProtection algorithmName="SHA-512" hashValue="q8GbMvPD6gBiTnCziifLB0pd08AV3dUYOuVLJ+nfP5xD04gdkyEGwcdNXEtROEY64zGqQffjb7AZBdCqssV9KA==" saltValue="eE3IB2r9Jyh5cFUdFsIWXQ==" spinCount="100000" sheet="1" objects="1" scenarios="1" autoFilter="0"/>
  <mergeCells count="159">
    <mergeCell ref="V30:V32"/>
    <mergeCell ref="Q31:R31"/>
    <mergeCell ref="S31:U31"/>
    <mergeCell ref="R32:U32"/>
    <mergeCell ref="V27:V29"/>
    <mergeCell ref="R30:U30"/>
    <mergeCell ref="R36:U36"/>
    <mergeCell ref="R15:U15"/>
    <mergeCell ref="Q28:R28"/>
    <mergeCell ref="S28:U28"/>
    <mergeCell ref="R29:U29"/>
    <mergeCell ref="R27:U27"/>
    <mergeCell ref="R24:U24"/>
    <mergeCell ref="R18:U18"/>
    <mergeCell ref="V18:V20"/>
    <mergeCell ref="Q19:R19"/>
    <mergeCell ref="S19:U19"/>
    <mergeCell ref="R20:U20"/>
    <mergeCell ref="V15:V17"/>
    <mergeCell ref="Q16:R16"/>
    <mergeCell ref="S16:U16"/>
    <mergeCell ref="R17:U17"/>
    <mergeCell ref="V36:V38"/>
    <mergeCell ref="Q37:R37"/>
    <mergeCell ref="J14:M14"/>
    <mergeCell ref="V24:V26"/>
    <mergeCell ref="Q25:R25"/>
    <mergeCell ref="S25:U25"/>
    <mergeCell ref="R26:U26"/>
    <mergeCell ref="V21:V23"/>
    <mergeCell ref="Q22:R22"/>
    <mergeCell ref="S22:U22"/>
    <mergeCell ref="R23:U23"/>
    <mergeCell ref="R21:U21"/>
    <mergeCell ref="S37:U37"/>
    <mergeCell ref="R38:U38"/>
    <mergeCell ref="V33:V35"/>
    <mergeCell ref="Q34:R34"/>
    <mergeCell ref="S34:U34"/>
    <mergeCell ref="R35:U35"/>
    <mergeCell ref="R33:U33"/>
    <mergeCell ref="A36:A38"/>
    <mergeCell ref="H36:I38"/>
    <mergeCell ref="J36:M38"/>
    <mergeCell ref="N36:P38"/>
    <mergeCell ref="A33:A35"/>
    <mergeCell ref="H33:I35"/>
    <mergeCell ref="J33:M35"/>
    <mergeCell ref="N33:P35"/>
    <mergeCell ref="B33:C33"/>
    <mergeCell ref="D33:G33"/>
    <mergeCell ref="B34:C34"/>
    <mergeCell ref="D34:G34"/>
    <mergeCell ref="B35:C35"/>
    <mergeCell ref="D35:G35"/>
    <mergeCell ref="B36:C36"/>
    <mergeCell ref="D36:G36"/>
    <mergeCell ref="B37:C37"/>
    <mergeCell ref="D37:G37"/>
    <mergeCell ref="B38:C38"/>
    <mergeCell ref="D38:G38"/>
    <mergeCell ref="A30:A32"/>
    <mergeCell ref="H30:I32"/>
    <mergeCell ref="J30:M32"/>
    <mergeCell ref="N30:P32"/>
    <mergeCell ref="A27:A29"/>
    <mergeCell ref="H27:I29"/>
    <mergeCell ref="J27:M29"/>
    <mergeCell ref="N27:P29"/>
    <mergeCell ref="B27:C27"/>
    <mergeCell ref="B28:C28"/>
    <mergeCell ref="D28:G28"/>
    <mergeCell ref="B29:C29"/>
    <mergeCell ref="D29:G29"/>
    <mergeCell ref="B30:C30"/>
    <mergeCell ref="D27:G27"/>
    <mergeCell ref="B31:C31"/>
    <mergeCell ref="D31:G31"/>
    <mergeCell ref="B32:C32"/>
    <mergeCell ref="D32:G32"/>
    <mergeCell ref="A24:A26"/>
    <mergeCell ref="H24:I26"/>
    <mergeCell ref="J24:M26"/>
    <mergeCell ref="N24:P26"/>
    <mergeCell ref="A21:A23"/>
    <mergeCell ref="H21:I23"/>
    <mergeCell ref="J21:M23"/>
    <mergeCell ref="N21:P23"/>
    <mergeCell ref="B21:C21"/>
    <mergeCell ref="D21:G21"/>
    <mergeCell ref="B22:C22"/>
    <mergeCell ref="D22:G22"/>
    <mergeCell ref="B23:C23"/>
    <mergeCell ref="D23:G23"/>
    <mergeCell ref="B24:C24"/>
    <mergeCell ref="D24:G24"/>
    <mergeCell ref="B25:C25"/>
    <mergeCell ref="B26:C26"/>
    <mergeCell ref="D25:G25"/>
    <mergeCell ref="D26:G26"/>
    <mergeCell ref="A18:A20"/>
    <mergeCell ref="H18:I20"/>
    <mergeCell ref="J18:M20"/>
    <mergeCell ref="N18:P20"/>
    <mergeCell ref="A15:A17"/>
    <mergeCell ref="H15:I17"/>
    <mergeCell ref="J15:M17"/>
    <mergeCell ref="N15:P17"/>
    <mergeCell ref="B18:C18"/>
    <mergeCell ref="D18:G18"/>
    <mergeCell ref="B19:C19"/>
    <mergeCell ref="D19:G19"/>
    <mergeCell ref="B20:C20"/>
    <mergeCell ref="D20:G20"/>
    <mergeCell ref="A11:A12"/>
    <mergeCell ref="B11:G12"/>
    <mergeCell ref="H11:I12"/>
    <mergeCell ref="V11:V12"/>
    <mergeCell ref="A6:A10"/>
    <mergeCell ref="J6:U6"/>
    <mergeCell ref="J10:U10"/>
    <mergeCell ref="C9:G9"/>
    <mergeCell ref="J8:U8"/>
    <mergeCell ref="H6:I6"/>
    <mergeCell ref="C6:G6"/>
    <mergeCell ref="C7:G7"/>
    <mergeCell ref="C8:G8"/>
    <mergeCell ref="H7:I7"/>
    <mergeCell ref="H8:I8"/>
    <mergeCell ref="H9:I9"/>
    <mergeCell ref="J9:U9"/>
    <mergeCell ref="C10:G10"/>
    <mergeCell ref="H10:I10"/>
    <mergeCell ref="J7:M7"/>
    <mergeCell ref="N7:U7"/>
    <mergeCell ref="B5:I5"/>
    <mergeCell ref="K5:V5"/>
    <mergeCell ref="B15:C15"/>
    <mergeCell ref="B16:C16"/>
    <mergeCell ref="B17:C17"/>
    <mergeCell ref="D15:G15"/>
    <mergeCell ref="D16:G16"/>
    <mergeCell ref="D17:G17"/>
    <mergeCell ref="D1:V1"/>
    <mergeCell ref="O2:V3"/>
    <mergeCell ref="L3:N3"/>
    <mergeCell ref="B4:G4"/>
    <mergeCell ref="H4:I4"/>
    <mergeCell ref="J4:U4"/>
    <mergeCell ref="Q14:U14"/>
    <mergeCell ref="B2:C2"/>
    <mergeCell ref="J11:U12"/>
    <mergeCell ref="B13:G13"/>
    <mergeCell ref="H13:I13"/>
    <mergeCell ref="J13:L13"/>
    <mergeCell ref="M13:O13"/>
    <mergeCell ref="P13:U13"/>
    <mergeCell ref="B14:G14"/>
    <mergeCell ref="H14:I14"/>
  </mergeCells>
  <dataValidations count="12">
    <dataValidation errorStyle="information" allowBlank="1" showInputMessage="1" showErrorMessage="1" errorTitle="QAA Guide" error="Insert date in using drop dwon calendar. It will show date in mm/dd/yy format. However in printed form, the date format would be dd/mm/yy" promptTitle="QAA Guide" prompt="Insert date in using drop dwon calendar. It will show date in mm/dd/yy format. However in printed form, the date format would be dd/mm/yy" sqref="L3:N3"/>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N15:P38 M13:O13"/>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V6:V13"/>
    <dataValidation errorStyle="information" allowBlank="1" showInputMessage="1" showErrorMessage="1" errorTitle="QAA Guide" error="Please mention reason, in case: _x000a_i. QEC budget is not incorporated in recurring budget; _x000a_ii. QEC was not involved in budget preparation_x000a_iii. QEC was not informed about actual allocation" promptTitle="QAA Guide" prompt="Please mention reason, in case: _x000a_i. QEC budget is not incorporated in recurring budget; _x000a_ii. QEC was not involved in budget preparation_x000a_iii. QEC was not informed about actual allocation " sqref="J10:U10"/>
    <dataValidation errorStyle="information" allowBlank="1" showInputMessage="1" showErrorMessage="1" errorTitle="QAA Guide" error="Example: 03007200826" promptTitle="QAA Guide" prompt="Example: 03007200826" sqref="R15:U15 R18:U18 R21:U21 R24:U24 R27:U27 R30:U30 R33:U33 R36:U36"/>
    <dataValidation errorStyle="information" allowBlank="1" showInputMessage="1" showErrorMessage="1" errorTitle="QAA Guide" error="For Example: 05190800527" promptTitle="QAA Guide" prompt="For Example: 05190800527" sqref="S16:U16 S19:U19 S22:U22 S25:U25 S28:U28 S31:U31 S34:U34 S37:U37"/>
    <dataValidation errorStyle="information" allowBlank="1" showInputMessage="1" showErrorMessage="1" errorTitle="QAA Guide" error="For Example: aanwar@hec.gov.pk" promptTitle="QAA Guide" prompt="For Example: aanwar@hec.gov.pk" sqref="R17:U17 R38:U38 R20:U20 R23:U23 R29:U29 R32:U32 R35:U35 R26:U26"/>
    <dataValidation errorStyle="information" allowBlank="1" showInputMessage="1" showErrorMessage="1" errorTitle="QAA Guide" error="Mention name of your organization in caption format e.g._x000a__x000a_Higher Education Commission" promptTitle="QAA Guide" prompt="Mention name of your organization in caption format e.g._x000a__x000a_Higher Education Commission" sqref="D1:V1"/>
    <dataValidation errorStyle="information" allowBlank="1" showInputMessage="1" showErrorMessage="1" errorTitle="QAA Guide" error="Please annex a copy of the appointment letter. " promptTitle="QAA Guide" prompt="Please annex a copy of the appointment letter. " sqref="V15:V38"/>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evendence) here as &quot;Annex 1&quot;, &quot;Annex-2&quot; etc., and annex the supporting with report in hard form" sqref="V4"/>
    <dataValidation type="whole" allowBlank="1" showInputMessage="1" showErrorMessage="1" errorTitle="QAA Guide" error="Please insert value in whole numbers" promptTitle="QAA Guide" prompt="Please insert value in whole numbers" sqref="J7">
      <formula1>0</formula1>
      <formula2>10000000000</formula2>
    </dataValidation>
    <dataValidation errorStyle="information" allowBlank="1" showInputMessage="1" showErrorMessage="1" errorTitle="QAA Guide" error="In case the QEC office status is not Permanent, please mention its reason." promptTitle="QAA Guide" prompt="In case the QEC office status is not Permanent, please mention its reason." sqref="J11"/>
  </dataValidations>
  <hyperlinks>
    <hyperlink ref="R17" r:id="rId1"/>
    <hyperlink ref="R20" r:id="rId2"/>
    <hyperlink ref="R23" r:id="rId3"/>
    <hyperlink ref="R26" r:id="rId4"/>
  </hyperlinks>
  <printOptions horizontalCentered="1"/>
  <pageMargins left="0.24" right="0.24" top="0.19" bottom="0.17" header="0.17" footer="0.17"/>
  <pageSetup scale="82" orientation="landscape" r:id="rId5"/>
  <colBreaks count="1" manualBreakCount="1">
    <brk id="22" max="1048575" man="1"/>
  </colBreaks>
  <drawing r:id="rId6"/>
  <legacyDrawing r:id="rId7"/>
  <controls>
    <mc:AlternateContent xmlns:mc="http://schemas.openxmlformats.org/markup-compatibility/2006">
      <mc:Choice Requires="x14">
        <control shapeId="17424" r:id="rId8" name="DTPQI1L3">
          <controlPr defaultSize="0" print="0" autoLine="0" autoPict="0" linkedCell="L3" r:id="rId9">
            <anchor moveWithCells="1">
              <from>
                <xdr:col>10</xdr:col>
                <xdr:colOff>257175</xdr:colOff>
                <xdr:row>1</xdr:row>
                <xdr:rowOff>219075</xdr:rowOff>
              </from>
              <to>
                <xdr:col>14</xdr:col>
                <xdr:colOff>0</xdr:colOff>
                <xdr:row>2</xdr:row>
                <xdr:rowOff>228600</xdr:rowOff>
              </to>
            </anchor>
          </controlPr>
        </control>
      </mc:Choice>
      <mc:Fallback>
        <control shapeId="17424" r:id="rId8" name="DTPQI1L3"/>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'Phase List'!$C$1:$C$13</xm:f>
          </x14:formula1>
          <xm:sqref>B2:C2</xm:sqref>
        </x14:dataValidation>
        <x14:dataValidation type="list" allowBlank="1" showInputMessage="1" showErrorMessage="1" errorTitle="QAA Guide" error="Please insert value using drop down list." promptTitle="QAA Guide" prompt="Please insert value using drop down list.">
          <x14:formula1>
            <xm:f>'Data Validation Table'!$C$95:$C$97</xm:f>
          </x14:formula1>
          <xm:sqref>D17:G17 D20:G20 D23:G23 D38:G38 D29:G29 D32:G32 D35:G35 D26</xm:sqref>
        </x14:dataValidation>
        <x14:dataValidation type="list" errorStyle="information" allowBlank="1" showInputMessage="1" showErrorMessage="1" errorTitle="QAA Guide" error="Pleaes select &quot;OK&quot; to confirm." promptTitle="QAA Guide" prompt="Please insert designation using dropdwon list, given for guidance only._x000a__x000a_In case the name is not fuond in the list, mention it manually and select &quot;OK&quot;">
          <x14:formula1>
            <xm:f>'Data Validation Table'!$C$58:$C$74</xm:f>
          </x14:formula1>
          <xm:sqref>D16:G16 D19:G19 D22:G22 D25:G25 D28:G28 D31:G31 D34:G34 D37:G37</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Table'!$C$9:$C$10</xm:f>
          </x14:formula1>
          <xm:sqref>J6:U6</xm:sqref>
        </x14:dataValidation>
        <x14:dataValidation type="list" allowBlank="1" showInputMessage="1" showErrorMessage="1" errorTitle="QAA Guide " error="_x000a_Please insert value using drag down button shown at right upper corner of the cell_x000a_" promptTitle="QAA Guide " prompt="_x000a_Please insert value using drag down button shown at right upper corner of the cell_x000a_">
          <x14:formula1>
            <xm:f>'Data Validation Table'!$C$11:$C$16</xm:f>
          </x14:formula1>
          <xm:sqref>J15:M38</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Table'!$C$19:$C$20</xm:f>
          </x14:formula1>
          <xm:sqref>J8:U9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Y977"/>
  <sheetViews>
    <sheetView showGridLines="0" view="pageBreakPreview" topLeftCell="A40" zoomScale="80" zoomScaleNormal="60" zoomScaleSheetLayoutView="80" workbookViewId="0">
      <selection activeCell="B5" sqref="B5:AJ5"/>
    </sheetView>
  </sheetViews>
  <sheetFormatPr defaultColWidth="5.7109375" defaultRowHeight="15.75" x14ac:dyDescent="0.25"/>
  <cols>
    <col min="1" max="1" width="7.140625" style="1" customWidth="1"/>
    <col min="2" max="2" width="5.7109375" style="1"/>
    <col min="3" max="3" width="15.7109375" style="1" customWidth="1"/>
    <col min="4" max="5" width="5.7109375" style="1"/>
    <col min="6" max="6" width="6.5703125" style="1" customWidth="1"/>
    <col min="7" max="8" width="5.28515625" style="1" customWidth="1"/>
    <col min="9" max="9" width="4.28515625" style="1" customWidth="1"/>
    <col min="10" max="10" width="0.7109375" style="1" customWidth="1"/>
    <col min="11" max="13" width="4.28515625" style="1" hidden="1" customWidth="1"/>
    <col min="14" max="14" width="4.85546875" style="1" customWidth="1"/>
    <col min="15" max="15" width="7.28515625" style="1" customWidth="1"/>
    <col min="16" max="19" width="5.28515625" style="1" customWidth="1"/>
    <col min="20" max="20" width="18" style="1" customWidth="1"/>
    <col min="21" max="30" width="5.28515625" style="1" customWidth="1"/>
    <col min="31" max="32" width="12.7109375" style="24" customWidth="1"/>
    <col min="33" max="34" width="12.7109375" style="1" customWidth="1"/>
    <col min="35" max="36" width="5.7109375" style="1"/>
    <col min="37" max="155" width="5.7109375" style="237"/>
    <col min="156" max="16384" width="5.7109375" style="1"/>
  </cols>
  <sheetData>
    <row r="1" spans="1:155" ht="16.5" thickBot="1" x14ac:dyDescent="0.3">
      <c r="A1" s="25" t="s">
        <v>1</v>
      </c>
      <c r="B1" s="596" t="s">
        <v>141</v>
      </c>
      <c r="C1" s="597"/>
      <c r="D1" s="597"/>
      <c r="E1" s="597"/>
      <c r="F1" s="597"/>
      <c r="G1" s="597"/>
      <c r="H1" s="597"/>
      <c r="I1" s="33"/>
      <c r="J1" s="33"/>
      <c r="K1" s="33"/>
      <c r="L1" s="33"/>
      <c r="M1" s="33"/>
      <c r="N1" s="33"/>
      <c r="O1" s="33"/>
      <c r="P1" s="33"/>
      <c r="Q1" s="33"/>
      <c r="R1" s="33"/>
      <c r="S1" s="33"/>
      <c r="T1" s="33"/>
      <c r="U1" s="33"/>
      <c r="V1" s="33"/>
      <c r="W1" s="33"/>
      <c r="X1" s="33"/>
      <c r="Y1" s="33"/>
      <c r="Z1" s="33"/>
      <c r="AA1" s="33"/>
      <c r="AB1" s="33"/>
      <c r="AC1" s="33"/>
      <c r="AD1" s="33"/>
      <c r="AE1" s="33"/>
      <c r="AF1" s="33"/>
      <c r="AG1" s="33"/>
      <c r="AH1" s="34"/>
      <c r="AI1" s="598" t="s">
        <v>32</v>
      </c>
      <c r="AJ1" s="599"/>
    </row>
    <row r="2" spans="1:155" x14ac:dyDescent="0.25">
      <c r="A2" s="282">
        <v>2</v>
      </c>
      <c r="B2" s="12" t="s">
        <v>586</v>
      </c>
      <c r="C2" s="13"/>
      <c r="D2" s="14"/>
      <c r="E2" s="13"/>
      <c r="F2" s="13"/>
      <c r="G2" s="13"/>
      <c r="H2" s="13"/>
      <c r="I2" s="13"/>
      <c r="J2" s="13"/>
      <c r="K2" s="13"/>
      <c r="L2" s="13"/>
      <c r="M2" s="13"/>
      <c r="N2" s="13"/>
      <c r="O2" s="13"/>
      <c r="P2" s="13"/>
      <c r="Q2" s="13"/>
      <c r="R2" s="13"/>
      <c r="S2" s="13"/>
      <c r="T2" s="13"/>
      <c r="U2" s="13"/>
      <c r="V2" s="13"/>
      <c r="W2" s="13"/>
      <c r="X2" s="15"/>
      <c r="Y2" s="15"/>
      <c r="Z2" s="15"/>
      <c r="AA2" s="15"/>
      <c r="AB2" s="15"/>
      <c r="AC2" s="15"/>
      <c r="AD2" s="15"/>
      <c r="AE2" s="22"/>
      <c r="AF2" s="22"/>
      <c r="AG2" s="15"/>
      <c r="AH2" s="15"/>
      <c r="AI2" s="15"/>
      <c r="AJ2" s="16"/>
    </row>
    <row r="3" spans="1:155" ht="30" customHeight="1" x14ac:dyDescent="0.25">
      <c r="A3" s="31" t="s">
        <v>24</v>
      </c>
      <c r="B3" s="600" t="s">
        <v>107</v>
      </c>
      <c r="C3" s="601"/>
      <c r="D3" s="601"/>
      <c r="E3" s="601"/>
      <c r="F3" s="601"/>
      <c r="G3" s="601"/>
      <c r="H3" s="601"/>
      <c r="I3" s="601"/>
      <c r="J3" s="601"/>
      <c r="K3" s="601"/>
      <c r="L3" s="601"/>
      <c r="M3" s="601"/>
      <c r="N3" s="601"/>
      <c r="O3" s="601"/>
      <c r="P3" s="601"/>
      <c r="Q3" s="601"/>
      <c r="R3" s="601"/>
      <c r="S3" s="601"/>
      <c r="T3" s="601"/>
      <c r="U3" s="601"/>
      <c r="V3" s="602" t="s">
        <v>106</v>
      </c>
      <c r="W3" s="603"/>
      <c r="X3" s="604" t="s">
        <v>110</v>
      </c>
      <c r="Y3" s="604"/>
      <c r="Z3" s="84">
        <v>2014</v>
      </c>
      <c r="AA3" s="100" t="s">
        <v>111</v>
      </c>
      <c r="AB3" s="604" t="s">
        <v>109</v>
      </c>
      <c r="AC3" s="604"/>
      <c r="AD3" s="84">
        <v>2015</v>
      </c>
      <c r="AE3" s="102" t="s">
        <v>96</v>
      </c>
      <c r="AF3" s="107" t="s">
        <v>92</v>
      </c>
      <c r="AG3" s="103" t="s">
        <v>35</v>
      </c>
      <c r="AH3" s="93"/>
      <c r="AI3" s="93"/>
      <c r="AJ3" s="104"/>
    </row>
    <row r="4" spans="1:155" ht="30" customHeight="1" x14ac:dyDescent="0.25">
      <c r="A4" s="101"/>
      <c r="B4" s="32" t="s">
        <v>112</v>
      </c>
      <c r="C4" s="18"/>
      <c r="D4" s="18"/>
      <c r="E4" s="18"/>
      <c r="F4" s="18"/>
      <c r="G4" s="18"/>
      <c r="H4" s="18"/>
      <c r="I4" s="19"/>
      <c r="J4" s="19"/>
      <c r="K4" s="19"/>
      <c r="L4" s="19"/>
      <c r="M4" s="19"/>
      <c r="N4" s="78"/>
      <c r="O4" s="78"/>
      <c r="P4" s="19"/>
      <c r="Q4" s="19"/>
      <c r="R4" s="19"/>
      <c r="S4" s="19"/>
      <c r="T4" s="19"/>
      <c r="U4" s="19"/>
      <c r="V4" s="19"/>
      <c r="W4" s="19"/>
      <c r="X4" s="20"/>
      <c r="Y4" s="20"/>
      <c r="Z4" s="20"/>
      <c r="AA4" s="20"/>
      <c r="AB4" s="20"/>
      <c r="AC4" s="20"/>
      <c r="AD4" s="20"/>
      <c r="AE4" s="23"/>
      <c r="AF4" s="23"/>
      <c r="AG4" s="20"/>
      <c r="AH4" s="20"/>
      <c r="AI4" s="20"/>
      <c r="AJ4" s="21"/>
    </row>
    <row r="5" spans="1:155" ht="139.5" customHeight="1" x14ac:dyDescent="0.25">
      <c r="A5" s="101"/>
      <c r="B5" s="610" t="s">
        <v>685</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2"/>
    </row>
    <row r="6" spans="1:155" ht="30.75" customHeight="1" x14ac:dyDescent="0.25">
      <c r="A6" s="101" t="s">
        <v>25</v>
      </c>
      <c r="B6" s="594" t="s">
        <v>322</v>
      </c>
      <c r="C6" s="595"/>
      <c r="D6" s="595"/>
      <c r="E6" s="595"/>
      <c r="F6" s="595"/>
      <c r="G6" s="595"/>
      <c r="H6" s="595"/>
      <c r="I6" s="595"/>
      <c r="J6" s="49"/>
      <c r="K6" s="49"/>
      <c r="L6" s="49"/>
      <c r="M6" s="49"/>
      <c r="N6" s="607">
        <f>SUBTOTAL(3,$N$8:$N$25)</f>
        <v>18</v>
      </c>
      <c r="O6" s="607"/>
      <c r="P6" s="283">
        <f>SUBTOTAL(3,$P$8:$P$25)</f>
        <v>18</v>
      </c>
      <c r="Q6" s="284"/>
      <c r="R6" s="284"/>
      <c r="S6" s="284"/>
      <c r="T6" s="284"/>
      <c r="U6" s="607">
        <f>SUBTOTAL(3,$U$8:$U$25)</f>
        <v>18</v>
      </c>
      <c r="V6" s="607"/>
      <c r="W6" s="607">
        <f>SUBTOTAL(3,$W$8:$W$25)</f>
        <v>18</v>
      </c>
      <c r="X6" s="607"/>
      <c r="Y6" s="105"/>
      <c r="Z6" s="105"/>
      <c r="AA6" s="105"/>
      <c r="AB6" s="105"/>
      <c r="AC6" s="105"/>
      <c r="AD6" s="105"/>
      <c r="AE6" s="106"/>
      <c r="AF6" s="106"/>
      <c r="AG6" s="105"/>
      <c r="AH6" s="105"/>
      <c r="AI6" s="105"/>
      <c r="AJ6" s="104"/>
    </row>
    <row r="7" spans="1:155" ht="30" customHeight="1" x14ac:dyDescent="0.25">
      <c r="A7" s="17"/>
      <c r="B7" s="108" t="s">
        <v>20</v>
      </c>
      <c r="C7" s="613" t="s">
        <v>21</v>
      </c>
      <c r="D7" s="613"/>
      <c r="E7" s="613"/>
      <c r="F7" s="613"/>
      <c r="G7" s="613"/>
      <c r="H7" s="613"/>
      <c r="I7" s="613"/>
      <c r="J7" s="613"/>
      <c r="K7" s="613"/>
      <c r="L7" s="613"/>
      <c r="M7" s="613"/>
      <c r="N7" s="584" t="s">
        <v>22</v>
      </c>
      <c r="O7" s="584"/>
      <c r="P7" s="109" t="s">
        <v>45</v>
      </c>
      <c r="Q7" s="585" t="s">
        <v>23</v>
      </c>
      <c r="R7" s="586"/>
      <c r="S7" s="586"/>
      <c r="T7" s="587"/>
      <c r="U7" s="588" t="s">
        <v>43</v>
      </c>
      <c r="V7" s="589"/>
      <c r="W7" s="588" t="s">
        <v>44</v>
      </c>
      <c r="X7" s="589"/>
      <c r="Y7" s="585" t="s">
        <v>118</v>
      </c>
      <c r="Z7" s="586"/>
      <c r="AA7" s="586"/>
      <c r="AB7" s="586"/>
      <c r="AC7" s="586"/>
      <c r="AD7" s="586"/>
      <c r="AE7" s="586"/>
      <c r="AF7" s="586"/>
      <c r="AG7" s="586"/>
      <c r="AH7" s="587"/>
      <c r="AI7" s="590" t="s">
        <v>32</v>
      </c>
      <c r="AJ7" s="590"/>
    </row>
    <row r="8" spans="1:155" s="4" customFormat="1" ht="75" customHeight="1" x14ac:dyDescent="0.25">
      <c r="A8" s="17"/>
      <c r="B8" s="425">
        <v>1</v>
      </c>
      <c r="C8" s="608" t="s">
        <v>339</v>
      </c>
      <c r="D8" s="608"/>
      <c r="E8" s="608"/>
      <c r="F8" s="608"/>
      <c r="G8" s="608"/>
      <c r="H8" s="608"/>
      <c r="I8" s="608"/>
      <c r="J8" s="608"/>
      <c r="K8" s="609"/>
      <c r="L8" s="609"/>
      <c r="M8" s="609"/>
      <c r="N8" s="571">
        <v>41458</v>
      </c>
      <c r="O8" s="571"/>
      <c r="P8" s="426" t="s">
        <v>82</v>
      </c>
      <c r="Q8" s="572" t="s">
        <v>337</v>
      </c>
      <c r="R8" s="573"/>
      <c r="S8" s="573"/>
      <c r="T8" s="574"/>
      <c r="U8" s="575" t="s">
        <v>87</v>
      </c>
      <c r="V8" s="575"/>
      <c r="W8" s="575" t="s">
        <v>338</v>
      </c>
      <c r="X8" s="575"/>
      <c r="Y8" s="577" t="s">
        <v>339</v>
      </c>
      <c r="Z8" s="592"/>
      <c r="AA8" s="592"/>
      <c r="AB8" s="592"/>
      <c r="AC8" s="592"/>
      <c r="AD8" s="592"/>
      <c r="AE8" s="592"/>
      <c r="AF8" s="592"/>
      <c r="AG8" s="592"/>
      <c r="AH8" s="593"/>
      <c r="AI8" s="605" t="s">
        <v>369</v>
      </c>
      <c r="AJ8" s="606"/>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4"/>
      <c r="DD8" s="244"/>
      <c r="DE8" s="244"/>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c r="ES8" s="244"/>
      <c r="ET8" s="244"/>
      <c r="EU8" s="244"/>
      <c r="EV8" s="244"/>
      <c r="EW8" s="244"/>
      <c r="EX8" s="244"/>
      <c r="EY8" s="244"/>
    </row>
    <row r="9" spans="1:155" s="4" customFormat="1" ht="75" customHeight="1" x14ac:dyDescent="0.25">
      <c r="A9" s="17"/>
      <c r="B9" s="427">
        <v>2</v>
      </c>
      <c r="C9" s="579" t="s">
        <v>390</v>
      </c>
      <c r="D9" s="579"/>
      <c r="E9" s="579"/>
      <c r="F9" s="579"/>
      <c r="G9" s="579"/>
      <c r="H9" s="579"/>
      <c r="I9" s="579"/>
      <c r="J9" s="579"/>
      <c r="K9" s="580"/>
      <c r="L9" s="580"/>
      <c r="M9" s="580"/>
      <c r="N9" s="571">
        <v>41526</v>
      </c>
      <c r="O9" s="571"/>
      <c r="P9" s="428" t="s">
        <v>81</v>
      </c>
      <c r="Q9" s="572" t="s">
        <v>340</v>
      </c>
      <c r="R9" s="573"/>
      <c r="S9" s="573"/>
      <c r="T9" s="574"/>
      <c r="U9" s="575" t="s">
        <v>87</v>
      </c>
      <c r="V9" s="575"/>
      <c r="W9" s="575" t="s">
        <v>338</v>
      </c>
      <c r="X9" s="575"/>
      <c r="Y9" s="576" t="s">
        <v>384</v>
      </c>
      <c r="Z9" s="577"/>
      <c r="AA9" s="577"/>
      <c r="AB9" s="577"/>
      <c r="AC9" s="577"/>
      <c r="AD9" s="577"/>
      <c r="AE9" s="577"/>
      <c r="AF9" s="577"/>
      <c r="AG9" s="577"/>
      <c r="AH9" s="578"/>
      <c r="AI9" s="569" t="s">
        <v>581</v>
      </c>
      <c r="AJ9" s="570"/>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row>
    <row r="10" spans="1:155" s="4" customFormat="1" ht="75" customHeight="1" x14ac:dyDescent="0.25">
      <c r="A10" s="17"/>
      <c r="B10" s="427">
        <v>3</v>
      </c>
      <c r="C10" s="579" t="s">
        <v>390</v>
      </c>
      <c r="D10" s="579"/>
      <c r="E10" s="579"/>
      <c r="F10" s="579"/>
      <c r="G10" s="579"/>
      <c r="H10" s="579"/>
      <c r="I10" s="579"/>
      <c r="J10" s="579"/>
      <c r="K10" s="580"/>
      <c r="L10" s="580"/>
      <c r="M10" s="580"/>
      <c r="N10" s="591">
        <v>41543</v>
      </c>
      <c r="O10" s="591"/>
      <c r="P10" s="428" t="s">
        <v>81</v>
      </c>
      <c r="Q10" s="572" t="s">
        <v>341</v>
      </c>
      <c r="R10" s="573"/>
      <c r="S10" s="573"/>
      <c r="T10" s="574"/>
      <c r="U10" s="575" t="s">
        <v>87</v>
      </c>
      <c r="V10" s="575"/>
      <c r="W10" s="575" t="s">
        <v>338</v>
      </c>
      <c r="X10" s="575"/>
      <c r="Y10" s="576" t="s">
        <v>384</v>
      </c>
      <c r="Z10" s="577"/>
      <c r="AA10" s="577"/>
      <c r="AB10" s="577"/>
      <c r="AC10" s="577"/>
      <c r="AD10" s="577"/>
      <c r="AE10" s="577"/>
      <c r="AF10" s="577"/>
      <c r="AG10" s="577"/>
      <c r="AH10" s="578"/>
      <c r="AI10" s="569" t="s">
        <v>581</v>
      </c>
      <c r="AJ10" s="570"/>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row>
    <row r="11" spans="1:155" s="4" customFormat="1" ht="75" customHeight="1" x14ac:dyDescent="0.25">
      <c r="A11" s="17"/>
      <c r="B11" s="427">
        <v>4</v>
      </c>
      <c r="C11" s="579" t="s">
        <v>390</v>
      </c>
      <c r="D11" s="579"/>
      <c r="E11" s="579"/>
      <c r="F11" s="579"/>
      <c r="G11" s="579"/>
      <c r="H11" s="579"/>
      <c r="I11" s="579"/>
      <c r="J11" s="579"/>
      <c r="K11" s="580"/>
      <c r="L11" s="580"/>
      <c r="M11" s="580"/>
      <c r="N11" s="571">
        <v>41550</v>
      </c>
      <c r="O11" s="571"/>
      <c r="P11" s="428" t="s">
        <v>81</v>
      </c>
      <c r="Q11" s="572" t="s">
        <v>342</v>
      </c>
      <c r="R11" s="573"/>
      <c r="S11" s="573"/>
      <c r="T11" s="574"/>
      <c r="U11" s="575" t="s">
        <v>87</v>
      </c>
      <c r="V11" s="575"/>
      <c r="W11" s="575" t="s">
        <v>338</v>
      </c>
      <c r="X11" s="575"/>
      <c r="Y11" s="576" t="s">
        <v>385</v>
      </c>
      <c r="Z11" s="577"/>
      <c r="AA11" s="577"/>
      <c r="AB11" s="577"/>
      <c r="AC11" s="577"/>
      <c r="AD11" s="577"/>
      <c r="AE11" s="577"/>
      <c r="AF11" s="577"/>
      <c r="AG11" s="577"/>
      <c r="AH11" s="578"/>
      <c r="AI11" s="569" t="s">
        <v>581</v>
      </c>
      <c r="AJ11" s="570"/>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4"/>
      <c r="CY11" s="244"/>
      <c r="CZ11" s="244"/>
      <c r="DA11" s="244"/>
      <c r="DB11" s="244"/>
      <c r="DC11" s="244"/>
      <c r="DD11" s="244"/>
      <c r="DE11" s="244"/>
      <c r="DF11" s="244"/>
      <c r="DG11" s="244"/>
      <c r="DH11" s="244"/>
      <c r="DI11" s="244"/>
      <c r="DJ11" s="244"/>
      <c r="DK11" s="244"/>
      <c r="DL11" s="244"/>
      <c r="DM11" s="244"/>
      <c r="DN11" s="244"/>
      <c r="DO11" s="244"/>
      <c r="DP11" s="244"/>
      <c r="DQ11" s="244"/>
      <c r="DR11" s="244"/>
      <c r="DS11" s="244"/>
      <c r="DT11" s="244"/>
      <c r="DU11" s="244"/>
      <c r="DV11" s="244"/>
      <c r="DW11" s="244"/>
      <c r="DX11" s="244"/>
      <c r="DY11" s="244"/>
      <c r="DZ11" s="244"/>
      <c r="EA11" s="244"/>
      <c r="EB11" s="244"/>
      <c r="EC11" s="244"/>
      <c r="ED11" s="244"/>
      <c r="EE11" s="244"/>
      <c r="EF11" s="244"/>
      <c r="EG11" s="244"/>
      <c r="EH11" s="244"/>
      <c r="EI11" s="244"/>
      <c r="EJ11" s="244"/>
      <c r="EK11" s="244"/>
      <c r="EL11" s="244"/>
      <c r="EM11" s="244"/>
      <c r="EN11" s="244"/>
      <c r="EO11" s="244"/>
      <c r="EP11" s="244"/>
      <c r="EQ11" s="244"/>
      <c r="ER11" s="244"/>
      <c r="ES11" s="244"/>
      <c r="ET11" s="244"/>
      <c r="EU11" s="244"/>
      <c r="EV11" s="244"/>
      <c r="EW11" s="244"/>
      <c r="EX11" s="244"/>
      <c r="EY11" s="244"/>
    </row>
    <row r="12" spans="1:155" s="4" customFormat="1" ht="75" customHeight="1" x14ac:dyDescent="0.25">
      <c r="A12" s="17"/>
      <c r="B12" s="427">
        <v>5</v>
      </c>
      <c r="C12" s="579" t="s">
        <v>390</v>
      </c>
      <c r="D12" s="579"/>
      <c r="E12" s="579"/>
      <c r="F12" s="579"/>
      <c r="G12" s="579"/>
      <c r="H12" s="579"/>
      <c r="I12" s="579"/>
      <c r="J12" s="579"/>
      <c r="K12" s="580"/>
      <c r="L12" s="580"/>
      <c r="M12" s="580"/>
      <c r="N12" s="571">
        <v>41571</v>
      </c>
      <c r="O12" s="571"/>
      <c r="P12" s="428" t="s">
        <v>81</v>
      </c>
      <c r="Q12" s="572" t="s">
        <v>342</v>
      </c>
      <c r="R12" s="573"/>
      <c r="S12" s="573"/>
      <c r="T12" s="574"/>
      <c r="U12" s="575" t="s">
        <v>87</v>
      </c>
      <c r="V12" s="575"/>
      <c r="W12" s="575" t="s">
        <v>338</v>
      </c>
      <c r="X12" s="575"/>
      <c r="Y12" s="576" t="s">
        <v>386</v>
      </c>
      <c r="Z12" s="577"/>
      <c r="AA12" s="577"/>
      <c r="AB12" s="577"/>
      <c r="AC12" s="577"/>
      <c r="AD12" s="577"/>
      <c r="AE12" s="577"/>
      <c r="AF12" s="577"/>
      <c r="AG12" s="577"/>
      <c r="AH12" s="578"/>
      <c r="AI12" s="569" t="s">
        <v>581</v>
      </c>
      <c r="AJ12" s="570"/>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row>
    <row r="13" spans="1:155" s="4" customFormat="1" ht="75" customHeight="1" x14ac:dyDescent="0.25">
      <c r="A13" s="17"/>
      <c r="B13" s="427">
        <v>6</v>
      </c>
      <c r="C13" s="579" t="s">
        <v>390</v>
      </c>
      <c r="D13" s="579"/>
      <c r="E13" s="579"/>
      <c r="F13" s="579"/>
      <c r="G13" s="579"/>
      <c r="H13" s="579"/>
      <c r="I13" s="579"/>
      <c r="J13" s="579"/>
      <c r="K13" s="580"/>
      <c r="L13" s="580"/>
      <c r="M13" s="580"/>
      <c r="N13" s="571">
        <v>41593</v>
      </c>
      <c r="O13" s="571"/>
      <c r="P13" s="428" t="s">
        <v>81</v>
      </c>
      <c r="Q13" s="572" t="s">
        <v>343</v>
      </c>
      <c r="R13" s="573"/>
      <c r="S13" s="573"/>
      <c r="T13" s="574"/>
      <c r="U13" s="575" t="s">
        <v>87</v>
      </c>
      <c r="V13" s="575"/>
      <c r="W13" s="575" t="s">
        <v>338</v>
      </c>
      <c r="X13" s="575"/>
      <c r="Y13" s="576" t="s">
        <v>386</v>
      </c>
      <c r="Z13" s="577"/>
      <c r="AA13" s="577"/>
      <c r="AB13" s="577"/>
      <c r="AC13" s="577"/>
      <c r="AD13" s="577"/>
      <c r="AE13" s="577"/>
      <c r="AF13" s="577"/>
      <c r="AG13" s="577"/>
      <c r="AH13" s="578"/>
      <c r="AI13" s="569" t="s">
        <v>581</v>
      </c>
      <c r="AJ13" s="570"/>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row>
    <row r="14" spans="1:155" s="4" customFormat="1" ht="75" customHeight="1" x14ac:dyDescent="0.25">
      <c r="A14" s="17"/>
      <c r="B14" s="427">
        <v>7</v>
      </c>
      <c r="C14" s="579" t="s">
        <v>390</v>
      </c>
      <c r="D14" s="579"/>
      <c r="E14" s="579"/>
      <c r="F14" s="579"/>
      <c r="G14" s="579"/>
      <c r="H14" s="579"/>
      <c r="I14" s="579"/>
      <c r="J14" s="579"/>
      <c r="K14" s="580"/>
      <c r="L14" s="580"/>
      <c r="M14" s="580"/>
      <c r="N14" s="571">
        <v>41634</v>
      </c>
      <c r="O14" s="571"/>
      <c r="P14" s="428" t="s">
        <v>81</v>
      </c>
      <c r="Q14" s="572" t="s">
        <v>344</v>
      </c>
      <c r="R14" s="573"/>
      <c r="S14" s="573"/>
      <c r="T14" s="574"/>
      <c r="U14" s="575" t="s">
        <v>87</v>
      </c>
      <c r="V14" s="575"/>
      <c r="W14" s="575" t="s">
        <v>338</v>
      </c>
      <c r="X14" s="575"/>
      <c r="Y14" s="576" t="s">
        <v>387</v>
      </c>
      <c r="Z14" s="577"/>
      <c r="AA14" s="577"/>
      <c r="AB14" s="577"/>
      <c r="AC14" s="577"/>
      <c r="AD14" s="577"/>
      <c r="AE14" s="577"/>
      <c r="AF14" s="577"/>
      <c r="AG14" s="577"/>
      <c r="AH14" s="578"/>
      <c r="AI14" s="569" t="s">
        <v>581</v>
      </c>
      <c r="AJ14" s="570"/>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row>
    <row r="15" spans="1:155" s="4" customFormat="1" ht="75" customHeight="1" x14ac:dyDescent="0.25">
      <c r="A15" s="17"/>
      <c r="B15" s="427">
        <v>8</v>
      </c>
      <c r="C15" s="579" t="s">
        <v>390</v>
      </c>
      <c r="D15" s="579"/>
      <c r="E15" s="579"/>
      <c r="F15" s="579"/>
      <c r="G15" s="579"/>
      <c r="H15" s="579"/>
      <c r="I15" s="579"/>
      <c r="J15" s="579"/>
      <c r="K15" s="580"/>
      <c r="L15" s="580"/>
      <c r="M15" s="580"/>
      <c r="N15" s="571">
        <v>41648</v>
      </c>
      <c r="O15" s="571"/>
      <c r="P15" s="428" t="s">
        <v>81</v>
      </c>
      <c r="Q15" s="572" t="s">
        <v>343</v>
      </c>
      <c r="R15" s="573"/>
      <c r="S15" s="573"/>
      <c r="T15" s="574"/>
      <c r="U15" s="575" t="s">
        <v>87</v>
      </c>
      <c r="V15" s="575"/>
      <c r="W15" s="575" t="s">
        <v>338</v>
      </c>
      <c r="X15" s="575"/>
      <c r="Y15" s="576" t="s">
        <v>388</v>
      </c>
      <c r="Z15" s="577"/>
      <c r="AA15" s="577"/>
      <c r="AB15" s="577"/>
      <c r="AC15" s="577"/>
      <c r="AD15" s="577"/>
      <c r="AE15" s="577"/>
      <c r="AF15" s="577"/>
      <c r="AG15" s="577"/>
      <c r="AH15" s="578"/>
      <c r="AI15" s="569" t="s">
        <v>581</v>
      </c>
      <c r="AJ15" s="570"/>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row>
    <row r="16" spans="1:155" s="4" customFormat="1" ht="75" customHeight="1" x14ac:dyDescent="0.25">
      <c r="A16" s="17"/>
      <c r="B16" s="427">
        <v>9</v>
      </c>
      <c r="C16" s="579" t="s">
        <v>390</v>
      </c>
      <c r="D16" s="579"/>
      <c r="E16" s="579"/>
      <c r="F16" s="579"/>
      <c r="G16" s="579"/>
      <c r="H16" s="579"/>
      <c r="I16" s="579"/>
      <c r="J16" s="579"/>
      <c r="K16" s="580"/>
      <c r="L16" s="580"/>
      <c r="M16" s="580"/>
      <c r="N16" s="571">
        <v>41697</v>
      </c>
      <c r="O16" s="571"/>
      <c r="P16" s="428" t="s">
        <v>81</v>
      </c>
      <c r="Q16" s="572" t="s">
        <v>345</v>
      </c>
      <c r="R16" s="573"/>
      <c r="S16" s="573"/>
      <c r="T16" s="574"/>
      <c r="U16" s="575" t="s">
        <v>87</v>
      </c>
      <c r="V16" s="575"/>
      <c r="W16" s="575" t="s">
        <v>338</v>
      </c>
      <c r="X16" s="575"/>
      <c r="Y16" s="576" t="s">
        <v>387</v>
      </c>
      <c r="Z16" s="577"/>
      <c r="AA16" s="577"/>
      <c r="AB16" s="577"/>
      <c r="AC16" s="577"/>
      <c r="AD16" s="577"/>
      <c r="AE16" s="577"/>
      <c r="AF16" s="577"/>
      <c r="AG16" s="577"/>
      <c r="AH16" s="578"/>
      <c r="AI16" s="569" t="s">
        <v>581</v>
      </c>
      <c r="AJ16" s="570"/>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row>
    <row r="17" spans="1:155" s="4" customFormat="1" ht="75" customHeight="1" x14ac:dyDescent="0.25">
      <c r="A17" s="17"/>
      <c r="B17" s="427">
        <v>10</v>
      </c>
      <c r="C17" s="579" t="s">
        <v>390</v>
      </c>
      <c r="D17" s="579"/>
      <c r="E17" s="579"/>
      <c r="F17" s="579"/>
      <c r="G17" s="579"/>
      <c r="H17" s="579"/>
      <c r="I17" s="579"/>
      <c r="J17" s="579"/>
      <c r="K17" s="580"/>
      <c r="L17" s="580"/>
      <c r="M17" s="580"/>
      <c r="N17" s="571">
        <v>41715</v>
      </c>
      <c r="O17" s="571"/>
      <c r="P17" s="428" t="s">
        <v>81</v>
      </c>
      <c r="Q17" s="572" t="s">
        <v>346</v>
      </c>
      <c r="R17" s="573"/>
      <c r="S17" s="573"/>
      <c r="T17" s="574"/>
      <c r="U17" s="575" t="s">
        <v>87</v>
      </c>
      <c r="V17" s="575"/>
      <c r="W17" s="575" t="s">
        <v>338</v>
      </c>
      <c r="X17" s="575"/>
      <c r="Y17" s="576" t="s">
        <v>389</v>
      </c>
      <c r="Z17" s="577"/>
      <c r="AA17" s="577"/>
      <c r="AB17" s="577"/>
      <c r="AC17" s="577"/>
      <c r="AD17" s="577"/>
      <c r="AE17" s="577"/>
      <c r="AF17" s="577"/>
      <c r="AG17" s="577"/>
      <c r="AH17" s="578"/>
      <c r="AI17" s="569" t="s">
        <v>591</v>
      </c>
      <c r="AJ17" s="570"/>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row>
    <row r="18" spans="1:155" s="4" customFormat="1" ht="75" customHeight="1" x14ac:dyDescent="0.25">
      <c r="A18" s="17"/>
      <c r="B18" s="427">
        <v>11</v>
      </c>
      <c r="C18" s="579" t="s">
        <v>390</v>
      </c>
      <c r="D18" s="579"/>
      <c r="E18" s="579"/>
      <c r="F18" s="579"/>
      <c r="G18" s="579"/>
      <c r="H18" s="579"/>
      <c r="I18" s="579"/>
      <c r="J18" s="579"/>
      <c r="K18" s="580"/>
      <c r="L18" s="580"/>
      <c r="M18" s="580"/>
      <c r="N18" s="571">
        <v>41724</v>
      </c>
      <c r="O18" s="571"/>
      <c r="P18" s="428" t="s">
        <v>81</v>
      </c>
      <c r="Q18" s="572" t="s">
        <v>348</v>
      </c>
      <c r="R18" s="573"/>
      <c r="S18" s="573"/>
      <c r="T18" s="574"/>
      <c r="U18" s="575" t="s">
        <v>87</v>
      </c>
      <c r="V18" s="575"/>
      <c r="W18" s="575" t="s">
        <v>338</v>
      </c>
      <c r="X18" s="575"/>
      <c r="Y18" s="576" t="s">
        <v>347</v>
      </c>
      <c r="Z18" s="577"/>
      <c r="AA18" s="577"/>
      <c r="AB18" s="577"/>
      <c r="AC18" s="577"/>
      <c r="AD18" s="577"/>
      <c r="AE18" s="577"/>
      <c r="AF18" s="577"/>
      <c r="AG18" s="577"/>
      <c r="AH18" s="578"/>
      <c r="AI18" s="569" t="s">
        <v>592</v>
      </c>
      <c r="AJ18" s="570"/>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row>
    <row r="19" spans="1:155" s="4" customFormat="1" ht="75" customHeight="1" x14ac:dyDescent="0.25">
      <c r="A19" s="17"/>
      <c r="B19" s="427">
        <v>12</v>
      </c>
      <c r="C19" s="579" t="s">
        <v>390</v>
      </c>
      <c r="D19" s="579"/>
      <c r="E19" s="579"/>
      <c r="F19" s="579"/>
      <c r="G19" s="579"/>
      <c r="H19" s="579"/>
      <c r="I19" s="579"/>
      <c r="J19" s="579"/>
      <c r="K19" s="580"/>
      <c r="L19" s="580"/>
      <c r="M19" s="580"/>
      <c r="N19" s="571">
        <v>41785</v>
      </c>
      <c r="O19" s="571"/>
      <c r="P19" s="428" t="s">
        <v>81</v>
      </c>
      <c r="Q19" s="572" t="s">
        <v>350</v>
      </c>
      <c r="R19" s="573"/>
      <c r="S19" s="573"/>
      <c r="T19" s="574"/>
      <c r="U19" s="575" t="s">
        <v>87</v>
      </c>
      <c r="V19" s="575"/>
      <c r="W19" s="575" t="s">
        <v>338</v>
      </c>
      <c r="X19" s="575"/>
      <c r="Y19" s="576" t="s">
        <v>349</v>
      </c>
      <c r="Z19" s="577"/>
      <c r="AA19" s="577"/>
      <c r="AB19" s="577"/>
      <c r="AC19" s="577"/>
      <c r="AD19" s="577"/>
      <c r="AE19" s="577"/>
      <c r="AF19" s="577"/>
      <c r="AG19" s="577"/>
      <c r="AH19" s="578"/>
      <c r="AI19" s="569" t="s">
        <v>581</v>
      </c>
      <c r="AJ19" s="570"/>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row>
    <row r="20" spans="1:155" s="4" customFormat="1" ht="75" customHeight="1" x14ac:dyDescent="0.25">
      <c r="A20" s="17"/>
      <c r="B20" s="427">
        <v>13</v>
      </c>
      <c r="C20" s="579" t="s">
        <v>392</v>
      </c>
      <c r="D20" s="579"/>
      <c r="E20" s="579"/>
      <c r="F20" s="579"/>
      <c r="G20" s="579"/>
      <c r="H20" s="579"/>
      <c r="I20" s="579"/>
      <c r="J20" s="579"/>
      <c r="K20" s="580"/>
      <c r="L20" s="580"/>
      <c r="M20" s="580"/>
      <c r="N20" s="571">
        <v>41789</v>
      </c>
      <c r="O20" s="571"/>
      <c r="P20" s="428" t="s">
        <v>81</v>
      </c>
      <c r="Q20" s="572" t="s">
        <v>350</v>
      </c>
      <c r="R20" s="573"/>
      <c r="S20" s="573"/>
      <c r="T20" s="574"/>
      <c r="U20" s="575" t="s">
        <v>87</v>
      </c>
      <c r="V20" s="575"/>
      <c r="W20" s="575" t="s">
        <v>338</v>
      </c>
      <c r="X20" s="575"/>
      <c r="Y20" s="576" t="s">
        <v>351</v>
      </c>
      <c r="Z20" s="577"/>
      <c r="AA20" s="577"/>
      <c r="AB20" s="577"/>
      <c r="AC20" s="577"/>
      <c r="AD20" s="577"/>
      <c r="AE20" s="577"/>
      <c r="AF20" s="577"/>
      <c r="AG20" s="577"/>
      <c r="AH20" s="578"/>
      <c r="AI20" s="569" t="s">
        <v>587</v>
      </c>
      <c r="AJ20" s="570"/>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row>
    <row r="21" spans="1:155" s="4" customFormat="1" ht="75" customHeight="1" x14ac:dyDescent="0.25">
      <c r="A21" s="17"/>
      <c r="B21" s="427">
        <v>14</v>
      </c>
      <c r="C21" s="579" t="s">
        <v>392</v>
      </c>
      <c r="D21" s="579"/>
      <c r="E21" s="579"/>
      <c r="F21" s="579"/>
      <c r="G21" s="579"/>
      <c r="H21" s="579"/>
      <c r="I21" s="579"/>
      <c r="J21" s="579"/>
      <c r="K21" s="580"/>
      <c r="L21" s="580"/>
      <c r="M21" s="580"/>
      <c r="N21" s="571">
        <v>41796</v>
      </c>
      <c r="O21" s="571"/>
      <c r="P21" s="428" t="s">
        <v>81</v>
      </c>
      <c r="Q21" s="572" t="s">
        <v>350</v>
      </c>
      <c r="R21" s="573"/>
      <c r="S21" s="573"/>
      <c r="T21" s="574"/>
      <c r="U21" s="575" t="s">
        <v>87</v>
      </c>
      <c r="V21" s="575"/>
      <c r="W21" s="575" t="s">
        <v>338</v>
      </c>
      <c r="X21" s="575"/>
      <c r="Y21" s="576" t="s">
        <v>391</v>
      </c>
      <c r="Z21" s="577"/>
      <c r="AA21" s="577"/>
      <c r="AB21" s="577"/>
      <c r="AC21" s="577"/>
      <c r="AD21" s="577"/>
      <c r="AE21" s="577"/>
      <c r="AF21" s="577"/>
      <c r="AG21" s="577"/>
      <c r="AH21" s="578"/>
      <c r="AI21" s="569" t="s">
        <v>588</v>
      </c>
      <c r="AJ21" s="570"/>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row>
    <row r="22" spans="1:155" s="4" customFormat="1" ht="75" customHeight="1" x14ac:dyDescent="0.25">
      <c r="A22" s="17"/>
      <c r="B22" s="427">
        <v>15</v>
      </c>
      <c r="C22" s="579" t="s">
        <v>392</v>
      </c>
      <c r="D22" s="579"/>
      <c r="E22" s="579"/>
      <c r="F22" s="579"/>
      <c r="G22" s="579"/>
      <c r="H22" s="579"/>
      <c r="I22" s="579"/>
      <c r="J22" s="579"/>
      <c r="K22" s="580"/>
      <c r="L22" s="580"/>
      <c r="M22" s="580"/>
      <c r="N22" s="571">
        <v>41803</v>
      </c>
      <c r="O22" s="571"/>
      <c r="P22" s="428" t="s">
        <v>81</v>
      </c>
      <c r="Q22" s="572" t="s">
        <v>350</v>
      </c>
      <c r="R22" s="573"/>
      <c r="S22" s="573"/>
      <c r="T22" s="574"/>
      <c r="U22" s="575" t="s">
        <v>87</v>
      </c>
      <c r="V22" s="575"/>
      <c r="W22" s="575" t="s">
        <v>338</v>
      </c>
      <c r="X22" s="575"/>
      <c r="Y22" s="576" t="s">
        <v>366</v>
      </c>
      <c r="Z22" s="577"/>
      <c r="AA22" s="577"/>
      <c r="AB22" s="577"/>
      <c r="AC22" s="577"/>
      <c r="AD22" s="577"/>
      <c r="AE22" s="577"/>
      <c r="AF22" s="577"/>
      <c r="AG22" s="577"/>
      <c r="AH22" s="578"/>
      <c r="AI22" s="569" t="s">
        <v>589</v>
      </c>
      <c r="AJ22" s="570"/>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row>
    <row r="23" spans="1:155" s="4" customFormat="1" ht="75" customHeight="1" x14ac:dyDescent="0.25">
      <c r="A23" s="17"/>
      <c r="B23" s="427">
        <v>16</v>
      </c>
      <c r="C23" s="579" t="s">
        <v>392</v>
      </c>
      <c r="D23" s="579"/>
      <c r="E23" s="579"/>
      <c r="F23" s="579"/>
      <c r="G23" s="579"/>
      <c r="H23" s="579"/>
      <c r="I23" s="579"/>
      <c r="J23" s="579"/>
      <c r="K23" s="580"/>
      <c r="L23" s="580"/>
      <c r="M23" s="580"/>
      <c r="N23" s="571">
        <v>41820</v>
      </c>
      <c r="O23" s="571"/>
      <c r="P23" s="428" t="s">
        <v>81</v>
      </c>
      <c r="Q23" s="572" t="s">
        <v>350</v>
      </c>
      <c r="R23" s="573"/>
      <c r="S23" s="573"/>
      <c r="T23" s="574"/>
      <c r="U23" s="575" t="s">
        <v>87</v>
      </c>
      <c r="V23" s="575"/>
      <c r="W23" s="575" t="s">
        <v>338</v>
      </c>
      <c r="X23" s="575"/>
      <c r="Y23" s="576" t="s">
        <v>367</v>
      </c>
      <c r="Z23" s="577"/>
      <c r="AA23" s="577"/>
      <c r="AB23" s="577"/>
      <c r="AC23" s="577"/>
      <c r="AD23" s="577"/>
      <c r="AE23" s="577"/>
      <c r="AF23" s="577"/>
      <c r="AG23" s="577"/>
      <c r="AH23" s="578"/>
      <c r="AI23" s="569" t="s">
        <v>590</v>
      </c>
      <c r="AJ23" s="570"/>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row>
    <row r="24" spans="1:155" s="4" customFormat="1" ht="75" customHeight="1" x14ac:dyDescent="0.25">
      <c r="A24" s="17"/>
      <c r="B24" s="449">
        <v>17</v>
      </c>
      <c r="C24" s="581" t="s">
        <v>620</v>
      </c>
      <c r="D24" s="581"/>
      <c r="E24" s="581"/>
      <c r="F24" s="581"/>
      <c r="G24" s="581"/>
      <c r="H24" s="581"/>
      <c r="I24" s="581"/>
      <c r="J24" s="581"/>
      <c r="K24" s="581"/>
      <c r="L24" s="581"/>
      <c r="M24" s="581"/>
      <c r="N24" s="553">
        <v>41898</v>
      </c>
      <c r="O24" s="553"/>
      <c r="P24" s="450" t="s">
        <v>81</v>
      </c>
      <c r="Q24" s="554" t="s">
        <v>621</v>
      </c>
      <c r="R24" s="555"/>
      <c r="S24" s="555"/>
      <c r="T24" s="556"/>
      <c r="U24" s="557" t="s">
        <v>86</v>
      </c>
      <c r="V24" s="557"/>
      <c r="W24" s="557" t="s">
        <v>338</v>
      </c>
      <c r="X24" s="557"/>
      <c r="Y24" s="563" t="s">
        <v>622</v>
      </c>
      <c r="Z24" s="582"/>
      <c r="AA24" s="582"/>
      <c r="AB24" s="582"/>
      <c r="AC24" s="582"/>
      <c r="AD24" s="582"/>
      <c r="AE24" s="582"/>
      <c r="AF24" s="582"/>
      <c r="AG24" s="582"/>
      <c r="AH24" s="583"/>
      <c r="AI24" s="560" t="s">
        <v>650</v>
      </c>
      <c r="AJ24" s="561"/>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row>
    <row r="25" spans="1:155" s="4" customFormat="1" ht="75" customHeight="1" x14ac:dyDescent="0.25">
      <c r="A25" s="17"/>
      <c r="B25" s="449">
        <v>18</v>
      </c>
      <c r="C25" s="552" t="s">
        <v>623</v>
      </c>
      <c r="D25" s="552"/>
      <c r="E25" s="552"/>
      <c r="F25" s="552"/>
      <c r="G25" s="552"/>
      <c r="H25" s="552"/>
      <c r="I25" s="552"/>
      <c r="J25" s="552"/>
      <c r="K25" s="552"/>
      <c r="L25" s="552"/>
      <c r="M25" s="552"/>
      <c r="N25" s="553">
        <v>41940</v>
      </c>
      <c r="O25" s="553"/>
      <c r="P25" s="451" t="s">
        <v>81</v>
      </c>
      <c r="Q25" s="554" t="s">
        <v>624</v>
      </c>
      <c r="R25" s="555"/>
      <c r="S25" s="555"/>
      <c r="T25" s="556"/>
      <c r="U25" s="557" t="s">
        <v>86</v>
      </c>
      <c r="V25" s="557"/>
      <c r="W25" s="557" t="s">
        <v>338</v>
      </c>
      <c r="X25" s="557"/>
      <c r="Y25" s="562" t="s">
        <v>625</v>
      </c>
      <c r="Z25" s="563"/>
      <c r="AA25" s="563"/>
      <c r="AB25" s="563"/>
      <c r="AC25" s="563"/>
      <c r="AD25" s="563"/>
      <c r="AE25" s="563"/>
      <c r="AF25" s="563"/>
      <c r="AG25" s="563"/>
      <c r="AH25" s="564"/>
      <c r="AI25" s="560" t="s">
        <v>651</v>
      </c>
      <c r="AJ25" s="561"/>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c r="EN25" s="244"/>
      <c r="EO25" s="244"/>
      <c r="EP25" s="244"/>
      <c r="EQ25" s="244"/>
      <c r="ER25" s="244"/>
      <c r="ES25" s="244"/>
      <c r="ET25" s="244"/>
      <c r="EU25" s="244"/>
      <c r="EV25" s="244"/>
      <c r="EW25" s="244"/>
      <c r="EX25" s="244"/>
      <c r="EY25" s="244"/>
    </row>
    <row r="26" spans="1:155" s="244" customFormat="1" ht="75" customHeight="1" x14ac:dyDescent="0.25">
      <c r="A26" s="17"/>
      <c r="B26" s="449">
        <v>19</v>
      </c>
      <c r="C26" s="552" t="s">
        <v>623</v>
      </c>
      <c r="D26" s="552"/>
      <c r="E26" s="552"/>
      <c r="F26" s="552"/>
      <c r="G26" s="552"/>
      <c r="H26" s="552"/>
      <c r="I26" s="552"/>
      <c r="J26" s="552"/>
      <c r="K26" s="552"/>
      <c r="L26" s="552"/>
      <c r="M26" s="552"/>
      <c r="N26" s="568">
        <v>41968</v>
      </c>
      <c r="O26" s="568"/>
      <c r="P26" s="451" t="s">
        <v>81</v>
      </c>
      <c r="Q26" s="554" t="s">
        <v>624</v>
      </c>
      <c r="R26" s="555"/>
      <c r="S26" s="555"/>
      <c r="T26" s="556"/>
      <c r="U26" s="557" t="s">
        <v>86</v>
      </c>
      <c r="V26" s="557"/>
      <c r="W26" s="557" t="s">
        <v>338</v>
      </c>
      <c r="X26" s="557"/>
      <c r="Y26" s="562" t="s">
        <v>626</v>
      </c>
      <c r="Z26" s="563"/>
      <c r="AA26" s="563"/>
      <c r="AB26" s="563"/>
      <c r="AC26" s="563"/>
      <c r="AD26" s="563"/>
      <c r="AE26" s="563"/>
      <c r="AF26" s="563"/>
      <c r="AG26" s="563"/>
      <c r="AH26" s="564"/>
      <c r="AI26" s="560" t="s">
        <v>652</v>
      </c>
      <c r="AJ26" s="561"/>
    </row>
    <row r="27" spans="1:155" s="244" customFormat="1" ht="75" customHeight="1" x14ac:dyDescent="0.25">
      <c r="A27" s="17"/>
      <c r="B27" s="449">
        <v>20</v>
      </c>
      <c r="C27" s="552" t="s">
        <v>627</v>
      </c>
      <c r="D27" s="552"/>
      <c r="E27" s="552"/>
      <c r="F27" s="552"/>
      <c r="G27" s="552"/>
      <c r="H27" s="552"/>
      <c r="I27" s="552"/>
      <c r="J27" s="552"/>
      <c r="K27" s="552"/>
      <c r="L27" s="552"/>
      <c r="M27" s="552"/>
      <c r="N27" s="553">
        <v>41988</v>
      </c>
      <c r="O27" s="553"/>
      <c r="P27" s="451" t="s">
        <v>81</v>
      </c>
      <c r="Q27" s="554" t="s">
        <v>628</v>
      </c>
      <c r="R27" s="555"/>
      <c r="S27" s="555"/>
      <c r="T27" s="556"/>
      <c r="U27" s="557" t="s">
        <v>86</v>
      </c>
      <c r="V27" s="557"/>
      <c r="W27" s="557" t="s">
        <v>338</v>
      </c>
      <c r="X27" s="557"/>
      <c r="Y27" s="562" t="s">
        <v>629</v>
      </c>
      <c r="Z27" s="563"/>
      <c r="AA27" s="563"/>
      <c r="AB27" s="563"/>
      <c r="AC27" s="563"/>
      <c r="AD27" s="563"/>
      <c r="AE27" s="563"/>
      <c r="AF27" s="563"/>
      <c r="AG27" s="563"/>
      <c r="AH27" s="564"/>
      <c r="AI27" s="560" t="s">
        <v>653</v>
      </c>
      <c r="AJ27" s="561"/>
    </row>
    <row r="28" spans="1:155" s="244" customFormat="1" ht="75" customHeight="1" x14ac:dyDescent="0.25">
      <c r="A28" s="17"/>
      <c r="B28" s="449">
        <v>21</v>
      </c>
      <c r="C28" s="552" t="s">
        <v>623</v>
      </c>
      <c r="D28" s="552"/>
      <c r="E28" s="552"/>
      <c r="F28" s="552"/>
      <c r="G28" s="552"/>
      <c r="H28" s="552"/>
      <c r="I28" s="552"/>
      <c r="J28" s="552"/>
      <c r="K28" s="552"/>
      <c r="L28" s="552"/>
      <c r="M28" s="552"/>
      <c r="N28" s="553">
        <v>41989</v>
      </c>
      <c r="O28" s="553"/>
      <c r="P28" s="451" t="s">
        <v>81</v>
      </c>
      <c r="Q28" s="554" t="s">
        <v>630</v>
      </c>
      <c r="R28" s="555"/>
      <c r="S28" s="555"/>
      <c r="T28" s="556"/>
      <c r="U28" s="557" t="s">
        <v>86</v>
      </c>
      <c r="V28" s="557"/>
      <c r="W28" s="557" t="s">
        <v>338</v>
      </c>
      <c r="X28" s="557"/>
      <c r="Y28" s="562" t="s">
        <v>625</v>
      </c>
      <c r="Z28" s="563"/>
      <c r="AA28" s="563"/>
      <c r="AB28" s="563"/>
      <c r="AC28" s="563"/>
      <c r="AD28" s="563"/>
      <c r="AE28" s="563"/>
      <c r="AF28" s="563"/>
      <c r="AG28" s="563"/>
      <c r="AH28" s="564"/>
      <c r="AI28" s="560" t="s">
        <v>654</v>
      </c>
      <c r="AJ28" s="561"/>
    </row>
    <row r="29" spans="1:155" s="244" customFormat="1" ht="75" customHeight="1" x14ac:dyDescent="0.25">
      <c r="A29" s="17"/>
      <c r="B29" s="449">
        <v>22</v>
      </c>
      <c r="C29" s="552" t="s">
        <v>623</v>
      </c>
      <c r="D29" s="552"/>
      <c r="E29" s="552"/>
      <c r="F29" s="552"/>
      <c r="G29" s="552"/>
      <c r="H29" s="552"/>
      <c r="I29" s="552"/>
      <c r="J29" s="552"/>
      <c r="K29" s="552"/>
      <c r="L29" s="552"/>
      <c r="M29" s="552"/>
      <c r="N29" s="553">
        <v>41990</v>
      </c>
      <c r="O29" s="553"/>
      <c r="P29" s="451" t="s">
        <v>81</v>
      </c>
      <c r="Q29" s="554" t="s">
        <v>631</v>
      </c>
      <c r="R29" s="555"/>
      <c r="S29" s="555"/>
      <c r="T29" s="556"/>
      <c r="U29" s="557" t="s">
        <v>86</v>
      </c>
      <c r="V29" s="557"/>
      <c r="W29" s="557" t="s">
        <v>338</v>
      </c>
      <c r="X29" s="557"/>
      <c r="Y29" s="562" t="s">
        <v>625</v>
      </c>
      <c r="Z29" s="563"/>
      <c r="AA29" s="563"/>
      <c r="AB29" s="563"/>
      <c r="AC29" s="563"/>
      <c r="AD29" s="563"/>
      <c r="AE29" s="563"/>
      <c r="AF29" s="563"/>
      <c r="AG29" s="563"/>
      <c r="AH29" s="564"/>
      <c r="AI29" s="560" t="s">
        <v>655</v>
      </c>
      <c r="AJ29" s="561"/>
    </row>
    <row r="30" spans="1:155" s="244" customFormat="1" ht="75" customHeight="1" x14ac:dyDescent="0.25">
      <c r="A30" s="17"/>
      <c r="B30" s="449">
        <v>23</v>
      </c>
      <c r="C30" s="552" t="s">
        <v>627</v>
      </c>
      <c r="D30" s="552"/>
      <c r="E30" s="552"/>
      <c r="F30" s="552"/>
      <c r="G30" s="552"/>
      <c r="H30" s="552"/>
      <c r="I30" s="552"/>
      <c r="J30" s="552"/>
      <c r="K30" s="552"/>
      <c r="L30" s="552"/>
      <c r="M30" s="552"/>
      <c r="N30" s="553">
        <v>42002</v>
      </c>
      <c r="O30" s="553"/>
      <c r="P30" s="451" t="s">
        <v>81</v>
      </c>
      <c r="Q30" s="554" t="s">
        <v>632</v>
      </c>
      <c r="R30" s="555"/>
      <c r="S30" s="555"/>
      <c r="T30" s="556"/>
      <c r="U30" s="557" t="s">
        <v>86</v>
      </c>
      <c r="V30" s="557"/>
      <c r="W30" s="557" t="s">
        <v>338</v>
      </c>
      <c r="X30" s="557"/>
      <c r="Y30" s="562" t="s">
        <v>633</v>
      </c>
      <c r="Z30" s="563"/>
      <c r="AA30" s="563"/>
      <c r="AB30" s="563"/>
      <c r="AC30" s="563"/>
      <c r="AD30" s="563"/>
      <c r="AE30" s="563"/>
      <c r="AF30" s="563"/>
      <c r="AG30" s="563"/>
      <c r="AH30" s="564"/>
      <c r="AI30" s="560"/>
      <c r="AJ30" s="561"/>
    </row>
    <row r="31" spans="1:155" s="244" customFormat="1" ht="75" customHeight="1" x14ac:dyDescent="0.25">
      <c r="A31" s="17"/>
      <c r="B31" s="449">
        <v>24</v>
      </c>
      <c r="C31" s="552" t="s">
        <v>627</v>
      </c>
      <c r="D31" s="552"/>
      <c r="E31" s="552"/>
      <c r="F31" s="552"/>
      <c r="G31" s="552"/>
      <c r="H31" s="552"/>
      <c r="I31" s="552"/>
      <c r="J31" s="552"/>
      <c r="K31" s="552"/>
      <c r="L31" s="552"/>
      <c r="M31" s="552"/>
      <c r="N31" s="553">
        <v>42018</v>
      </c>
      <c r="O31" s="553"/>
      <c r="P31" s="451" t="s">
        <v>81</v>
      </c>
      <c r="Q31" s="554" t="s">
        <v>634</v>
      </c>
      <c r="R31" s="555"/>
      <c r="S31" s="555"/>
      <c r="T31" s="556"/>
      <c r="U31" s="557" t="s">
        <v>86</v>
      </c>
      <c r="V31" s="557"/>
      <c r="W31" s="557" t="s">
        <v>338</v>
      </c>
      <c r="X31" s="557"/>
      <c r="Y31" s="562" t="s">
        <v>635</v>
      </c>
      <c r="Z31" s="563"/>
      <c r="AA31" s="563"/>
      <c r="AB31" s="563"/>
      <c r="AC31" s="563"/>
      <c r="AD31" s="563"/>
      <c r="AE31" s="563"/>
      <c r="AF31" s="563"/>
      <c r="AG31" s="563"/>
      <c r="AH31" s="564"/>
      <c r="AI31" s="560" t="s">
        <v>656</v>
      </c>
      <c r="AJ31" s="561"/>
    </row>
    <row r="32" spans="1:155" s="244" customFormat="1" ht="75" customHeight="1" x14ac:dyDescent="0.25">
      <c r="A32" s="17"/>
      <c r="B32" s="449">
        <v>25</v>
      </c>
      <c r="C32" s="552" t="s">
        <v>627</v>
      </c>
      <c r="D32" s="552"/>
      <c r="E32" s="552"/>
      <c r="F32" s="552"/>
      <c r="G32" s="552"/>
      <c r="H32" s="552"/>
      <c r="I32" s="552"/>
      <c r="J32" s="552"/>
      <c r="K32" s="552"/>
      <c r="L32" s="552"/>
      <c r="M32" s="552"/>
      <c r="N32" s="553">
        <v>42038</v>
      </c>
      <c r="O32" s="553"/>
      <c r="P32" s="451" t="s">
        <v>81</v>
      </c>
      <c r="Q32" s="554" t="s">
        <v>636</v>
      </c>
      <c r="R32" s="555"/>
      <c r="S32" s="555"/>
      <c r="T32" s="556"/>
      <c r="U32" s="557" t="s">
        <v>86</v>
      </c>
      <c r="V32" s="557"/>
      <c r="W32" s="557" t="s">
        <v>338</v>
      </c>
      <c r="X32" s="557"/>
      <c r="Y32" s="562" t="s">
        <v>635</v>
      </c>
      <c r="Z32" s="563"/>
      <c r="AA32" s="563"/>
      <c r="AB32" s="563"/>
      <c r="AC32" s="563"/>
      <c r="AD32" s="563"/>
      <c r="AE32" s="563"/>
      <c r="AF32" s="563"/>
      <c r="AG32" s="563"/>
      <c r="AH32" s="564"/>
      <c r="AI32" s="560" t="s">
        <v>657</v>
      </c>
      <c r="AJ32" s="561"/>
    </row>
    <row r="33" spans="1:36" s="244" customFormat="1" ht="75" customHeight="1" x14ac:dyDescent="0.25">
      <c r="A33" s="17"/>
      <c r="B33" s="449">
        <v>26</v>
      </c>
      <c r="C33" s="552" t="s">
        <v>623</v>
      </c>
      <c r="D33" s="552"/>
      <c r="E33" s="552"/>
      <c r="F33" s="552"/>
      <c r="G33" s="552"/>
      <c r="H33" s="552"/>
      <c r="I33" s="552"/>
      <c r="J33" s="552"/>
      <c r="K33" s="552"/>
      <c r="L33" s="552"/>
      <c r="M33" s="552"/>
      <c r="N33" s="553">
        <v>42047</v>
      </c>
      <c r="O33" s="553"/>
      <c r="P33" s="451" t="s">
        <v>81</v>
      </c>
      <c r="Q33" s="554" t="s">
        <v>637</v>
      </c>
      <c r="R33" s="555"/>
      <c r="S33" s="555"/>
      <c r="T33" s="556"/>
      <c r="U33" s="557" t="s">
        <v>86</v>
      </c>
      <c r="V33" s="557"/>
      <c r="W33" s="557" t="s">
        <v>338</v>
      </c>
      <c r="X33" s="557"/>
      <c r="Y33" s="562" t="s">
        <v>625</v>
      </c>
      <c r="Z33" s="563"/>
      <c r="AA33" s="563"/>
      <c r="AB33" s="563"/>
      <c r="AC33" s="563"/>
      <c r="AD33" s="563"/>
      <c r="AE33" s="563"/>
      <c r="AF33" s="563"/>
      <c r="AG33" s="563"/>
      <c r="AH33" s="564"/>
      <c r="AI33" s="560" t="s">
        <v>658</v>
      </c>
      <c r="AJ33" s="561"/>
    </row>
    <row r="34" spans="1:36" s="244" customFormat="1" ht="75" customHeight="1" x14ac:dyDescent="0.25">
      <c r="A34" s="17"/>
      <c r="B34" s="449">
        <v>27</v>
      </c>
      <c r="C34" s="552" t="s">
        <v>623</v>
      </c>
      <c r="D34" s="552"/>
      <c r="E34" s="552"/>
      <c r="F34" s="552"/>
      <c r="G34" s="552"/>
      <c r="H34" s="552"/>
      <c r="I34" s="552"/>
      <c r="J34" s="552"/>
      <c r="K34" s="552"/>
      <c r="L34" s="552"/>
      <c r="M34" s="552"/>
      <c r="N34" s="553">
        <v>42072</v>
      </c>
      <c r="O34" s="553"/>
      <c r="P34" s="451" t="s">
        <v>81</v>
      </c>
      <c r="Q34" s="554" t="s">
        <v>638</v>
      </c>
      <c r="R34" s="555"/>
      <c r="S34" s="555"/>
      <c r="T34" s="556"/>
      <c r="U34" s="557" t="s">
        <v>86</v>
      </c>
      <c r="V34" s="557"/>
      <c r="W34" s="557" t="s">
        <v>338</v>
      </c>
      <c r="X34" s="557"/>
      <c r="Y34" s="562" t="s">
        <v>625</v>
      </c>
      <c r="Z34" s="563"/>
      <c r="AA34" s="563"/>
      <c r="AB34" s="563"/>
      <c r="AC34" s="563"/>
      <c r="AD34" s="563"/>
      <c r="AE34" s="563"/>
      <c r="AF34" s="563"/>
      <c r="AG34" s="563"/>
      <c r="AH34" s="564"/>
      <c r="AI34" s="560" t="s">
        <v>659</v>
      </c>
      <c r="AJ34" s="561"/>
    </row>
    <row r="35" spans="1:36" s="244" customFormat="1" ht="75" customHeight="1" x14ac:dyDescent="0.25">
      <c r="A35" s="17"/>
      <c r="B35" s="449">
        <v>28</v>
      </c>
      <c r="C35" s="552" t="s">
        <v>623</v>
      </c>
      <c r="D35" s="552"/>
      <c r="E35" s="552"/>
      <c r="F35" s="552"/>
      <c r="G35" s="552"/>
      <c r="H35" s="552"/>
      <c r="I35" s="552"/>
      <c r="J35" s="552"/>
      <c r="K35" s="552"/>
      <c r="L35" s="552"/>
      <c r="M35" s="552"/>
      <c r="N35" s="553">
        <v>42073</v>
      </c>
      <c r="O35" s="553"/>
      <c r="P35" s="451" t="s">
        <v>81</v>
      </c>
      <c r="Q35" s="554" t="s">
        <v>639</v>
      </c>
      <c r="R35" s="555"/>
      <c r="S35" s="555"/>
      <c r="T35" s="556"/>
      <c r="U35" s="557" t="s">
        <v>86</v>
      </c>
      <c r="V35" s="557"/>
      <c r="W35" s="557" t="s">
        <v>338</v>
      </c>
      <c r="X35" s="557"/>
      <c r="Y35" s="562" t="s">
        <v>625</v>
      </c>
      <c r="Z35" s="563"/>
      <c r="AA35" s="563"/>
      <c r="AB35" s="563"/>
      <c r="AC35" s="563"/>
      <c r="AD35" s="563"/>
      <c r="AE35" s="563"/>
      <c r="AF35" s="563"/>
      <c r="AG35" s="563"/>
      <c r="AH35" s="564"/>
      <c r="AI35" s="560" t="s">
        <v>660</v>
      </c>
      <c r="AJ35" s="561"/>
    </row>
    <row r="36" spans="1:36" s="244" customFormat="1" ht="75" customHeight="1" x14ac:dyDescent="0.25">
      <c r="A36" s="17"/>
      <c r="B36" s="449">
        <v>29</v>
      </c>
      <c r="C36" s="552" t="s">
        <v>623</v>
      </c>
      <c r="D36" s="552"/>
      <c r="E36" s="552"/>
      <c r="F36" s="552"/>
      <c r="G36" s="552"/>
      <c r="H36" s="552"/>
      <c r="I36" s="552"/>
      <c r="J36" s="552"/>
      <c r="K36" s="552"/>
      <c r="L36" s="552"/>
      <c r="M36" s="552"/>
      <c r="N36" s="553">
        <v>42089</v>
      </c>
      <c r="O36" s="553"/>
      <c r="P36" s="451" t="s">
        <v>81</v>
      </c>
      <c r="Q36" s="554" t="s">
        <v>640</v>
      </c>
      <c r="R36" s="555"/>
      <c r="S36" s="555"/>
      <c r="T36" s="556"/>
      <c r="U36" s="557" t="s">
        <v>86</v>
      </c>
      <c r="V36" s="557"/>
      <c r="W36" s="557" t="s">
        <v>338</v>
      </c>
      <c r="X36" s="557"/>
      <c r="Y36" s="562" t="s">
        <v>625</v>
      </c>
      <c r="Z36" s="563"/>
      <c r="AA36" s="563"/>
      <c r="AB36" s="563"/>
      <c r="AC36" s="563"/>
      <c r="AD36" s="563"/>
      <c r="AE36" s="563"/>
      <c r="AF36" s="563"/>
      <c r="AG36" s="563"/>
      <c r="AH36" s="564"/>
      <c r="AI36" s="560" t="s">
        <v>661</v>
      </c>
      <c r="AJ36" s="561"/>
    </row>
    <row r="37" spans="1:36" s="244" customFormat="1" ht="75" customHeight="1" x14ac:dyDescent="0.25">
      <c r="A37" s="17"/>
      <c r="B37" s="449">
        <v>30</v>
      </c>
      <c r="C37" s="552" t="s">
        <v>623</v>
      </c>
      <c r="D37" s="552"/>
      <c r="E37" s="552"/>
      <c r="F37" s="552"/>
      <c r="G37" s="552"/>
      <c r="H37" s="552"/>
      <c r="I37" s="552"/>
      <c r="J37" s="552"/>
      <c r="K37" s="552"/>
      <c r="L37" s="552"/>
      <c r="M37" s="552"/>
      <c r="N37" s="553">
        <v>42093</v>
      </c>
      <c r="O37" s="553"/>
      <c r="P37" s="451" t="s">
        <v>81</v>
      </c>
      <c r="Q37" s="554" t="s">
        <v>641</v>
      </c>
      <c r="R37" s="555"/>
      <c r="S37" s="555"/>
      <c r="T37" s="556"/>
      <c r="U37" s="557" t="s">
        <v>86</v>
      </c>
      <c r="V37" s="557"/>
      <c r="W37" s="557" t="s">
        <v>338</v>
      </c>
      <c r="X37" s="557"/>
      <c r="Y37" s="562" t="s">
        <v>625</v>
      </c>
      <c r="Z37" s="563"/>
      <c r="AA37" s="563"/>
      <c r="AB37" s="563"/>
      <c r="AC37" s="563"/>
      <c r="AD37" s="563"/>
      <c r="AE37" s="563"/>
      <c r="AF37" s="563"/>
      <c r="AG37" s="563"/>
      <c r="AH37" s="564"/>
      <c r="AI37" s="560" t="s">
        <v>662</v>
      </c>
      <c r="AJ37" s="561"/>
    </row>
    <row r="38" spans="1:36" s="244" customFormat="1" ht="75" customHeight="1" x14ac:dyDescent="0.25">
      <c r="A38" s="17"/>
      <c r="B38" s="449">
        <v>31</v>
      </c>
      <c r="C38" s="552" t="s">
        <v>623</v>
      </c>
      <c r="D38" s="552"/>
      <c r="E38" s="552"/>
      <c r="F38" s="552"/>
      <c r="G38" s="552"/>
      <c r="H38" s="552"/>
      <c r="I38" s="552"/>
      <c r="J38" s="552"/>
      <c r="K38" s="552"/>
      <c r="L38" s="552"/>
      <c r="M38" s="552"/>
      <c r="N38" s="553">
        <v>42095</v>
      </c>
      <c r="O38" s="553"/>
      <c r="P38" s="451" t="s">
        <v>81</v>
      </c>
      <c r="Q38" s="554" t="s">
        <v>642</v>
      </c>
      <c r="R38" s="555"/>
      <c r="S38" s="555"/>
      <c r="T38" s="556"/>
      <c r="U38" s="557" t="s">
        <v>86</v>
      </c>
      <c r="V38" s="557"/>
      <c r="W38" s="557" t="s">
        <v>338</v>
      </c>
      <c r="X38" s="557"/>
      <c r="Y38" s="562" t="s">
        <v>625</v>
      </c>
      <c r="Z38" s="563"/>
      <c r="AA38" s="563"/>
      <c r="AB38" s="563"/>
      <c r="AC38" s="563"/>
      <c r="AD38" s="563"/>
      <c r="AE38" s="563"/>
      <c r="AF38" s="563"/>
      <c r="AG38" s="563"/>
      <c r="AH38" s="564"/>
      <c r="AI38" s="560" t="s">
        <v>663</v>
      </c>
      <c r="AJ38" s="561"/>
    </row>
    <row r="39" spans="1:36" s="244" customFormat="1" ht="75" customHeight="1" x14ac:dyDescent="0.25">
      <c r="A39" s="17"/>
      <c r="B39" s="449">
        <v>32</v>
      </c>
      <c r="C39" s="552" t="s">
        <v>623</v>
      </c>
      <c r="D39" s="552"/>
      <c r="E39" s="552"/>
      <c r="F39" s="552"/>
      <c r="G39" s="552"/>
      <c r="H39" s="552"/>
      <c r="I39" s="552"/>
      <c r="J39" s="552"/>
      <c r="K39" s="552"/>
      <c r="L39" s="552"/>
      <c r="M39" s="552"/>
      <c r="N39" s="553">
        <v>42103</v>
      </c>
      <c r="O39" s="553"/>
      <c r="P39" s="451" t="s">
        <v>81</v>
      </c>
      <c r="Q39" s="554" t="s">
        <v>643</v>
      </c>
      <c r="R39" s="555"/>
      <c r="S39" s="555"/>
      <c r="T39" s="556"/>
      <c r="U39" s="557" t="s">
        <v>86</v>
      </c>
      <c r="V39" s="557"/>
      <c r="W39" s="557" t="s">
        <v>338</v>
      </c>
      <c r="X39" s="557"/>
      <c r="Y39" s="562" t="s">
        <v>625</v>
      </c>
      <c r="Z39" s="563"/>
      <c r="AA39" s="563"/>
      <c r="AB39" s="563"/>
      <c r="AC39" s="563"/>
      <c r="AD39" s="563"/>
      <c r="AE39" s="563"/>
      <c r="AF39" s="563"/>
      <c r="AG39" s="563"/>
      <c r="AH39" s="564"/>
      <c r="AI39" s="560" t="s">
        <v>664</v>
      </c>
      <c r="AJ39" s="561"/>
    </row>
    <row r="40" spans="1:36" s="244" customFormat="1" ht="75" customHeight="1" x14ac:dyDescent="0.25">
      <c r="A40" s="17"/>
      <c r="B40" s="449">
        <v>33</v>
      </c>
      <c r="C40" s="552" t="s">
        <v>623</v>
      </c>
      <c r="D40" s="552"/>
      <c r="E40" s="552"/>
      <c r="F40" s="552"/>
      <c r="G40" s="552"/>
      <c r="H40" s="552"/>
      <c r="I40" s="552"/>
      <c r="J40" s="552"/>
      <c r="K40" s="552"/>
      <c r="L40" s="552"/>
      <c r="M40" s="552"/>
      <c r="N40" s="553">
        <v>42103</v>
      </c>
      <c r="O40" s="553"/>
      <c r="P40" s="451" t="s">
        <v>81</v>
      </c>
      <c r="Q40" s="554" t="s">
        <v>644</v>
      </c>
      <c r="R40" s="555"/>
      <c r="S40" s="555"/>
      <c r="T40" s="556"/>
      <c r="U40" s="557" t="s">
        <v>86</v>
      </c>
      <c r="V40" s="557"/>
      <c r="W40" s="557" t="s">
        <v>338</v>
      </c>
      <c r="X40" s="557"/>
      <c r="Y40" s="562" t="s">
        <v>625</v>
      </c>
      <c r="Z40" s="563"/>
      <c r="AA40" s="563"/>
      <c r="AB40" s="563"/>
      <c r="AC40" s="563"/>
      <c r="AD40" s="563"/>
      <c r="AE40" s="563"/>
      <c r="AF40" s="563"/>
      <c r="AG40" s="563"/>
      <c r="AH40" s="564"/>
      <c r="AI40" s="560" t="s">
        <v>665</v>
      </c>
      <c r="AJ40" s="561"/>
    </row>
    <row r="41" spans="1:36" s="244" customFormat="1" ht="75" customHeight="1" x14ac:dyDescent="0.25">
      <c r="A41" s="17"/>
      <c r="B41" s="449">
        <v>34</v>
      </c>
      <c r="C41" s="552" t="s">
        <v>645</v>
      </c>
      <c r="D41" s="552"/>
      <c r="E41" s="552"/>
      <c r="F41" s="552"/>
      <c r="G41" s="552"/>
      <c r="H41" s="552"/>
      <c r="I41" s="552"/>
      <c r="J41" s="552"/>
      <c r="K41" s="552"/>
      <c r="L41" s="552"/>
      <c r="M41" s="552"/>
      <c r="N41" s="565">
        <v>42136</v>
      </c>
      <c r="O41" s="566"/>
      <c r="P41" s="451" t="s">
        <v>81</v>
      </c>
      <c r="Q41" s="554" t="s">
        <v>646</v>
      </c>
      <c r="R41" s="555"/>
      <c r="S41" s="555"/>
      <c r="T41" s="556"/>
      <c r="U41" s="557" t="s">
        <v>86</v>
      </c>
      <c r="V41" s="557"/>
      <c r="W41" s="557" t="s">
        <v>338</v>
      </c>
      <c r="X41" s="557"/>
      <c r="Y41" s="562" t="s">
        <v>647</v>
      </c>
      <c r="Z41" s="563"/>
      <c r="AA41" s="563"/>
      <c r="AB41" s="563"/>
      <c r="AC41" s="563"/>
      <c r="AD41" s="563"/>
      <c r="AE41" s="563"/>
      <c r="AF41" s="563"/>
      <c r="AG41" s="563"/>
      <c r="AH41" s="564"/>
      <c r="AI41" s="560" t="s">
        <v>666</v>
      </c>
      <c r="AJ41" s="561"/>
    </row>
    <row r="42" spans="1:36" s="244" customFormat="1" ht="75" customHeight="1" x14ac:dyDescent="0.25">
      <c r="A42" s="17"/>
      <c r="B42" s="449">
        <v>35</v>
      </c>
      <c r="C42" s="567" t="s">
        <v>627</v>
      </c>
      <c r="D42" s="558"/>
      <c r="E42" s="558"/>
      <c r="F42" s="558"/>
      <c r="G42" s="558"/>
      <c r="H42" s="558"/>
      <c r="I42" s="558"/>
      <c r="J42" s="559"/>
      <c r="K42" s="447"/>
      <c r="L42" s="447"/>
      <c r="M42" s="447"/>
      <c r="N42" s="565">
        <v>42157</v>
      </c>
      <c r="O42" s="566"/>
      <c r="P42" s="451" t="s">
        <v>81</v>
      </c>
      <c r="Q42" s="554" t="s">
        <v>648</v>
      </c>
      <c r="R42" s="555"/>
      <c r="S42" s="555"/>
      <c r="T42" s="556"/>
      <c r="U42" s="557" t="s">
        <v>86</v>
      </c>
      <c r="V42" s="557"/>
      <c r="W42" s="557" t="s">
        <v>338</v>
      </c>
      <c r="X42" s="557"/>
      <c r="Y42" s="562" t="s">
        <v>635</v>
      </c>
      <c r="Z42" s="563"/>
      <c r="AA42" s="563"/>
      <c r="AB42" s="563"/>
      <c r="AC42" s="563"/>
      <c r="AD42" s="563"/>
      <c r="AE42" s="563"/>
      <c r="AF42" s="563"/>
      <c r="AG42" s="563"/>
      <c r="AH42" s="564"/>
      <c r="AI42" s="560" t="s">
        <v>667</v>
      </c>
      <c r="AJ42" s="561"/>
    </row>
    <row r="43" spans="1:36" s="244" customFormat="1" ht="75" customHeight="1" x14ac:dyDescent="0.25">
      <c r="A43" s="17"/>
      <c r="B43" s="449">
        <v>36</v>
      </c>
      <c r="C43" s="567" t="s">
        <v>627</v>
      </c>
      <c r="D43" s="558"/>
      <c r="E43" s="558"/>
      <c r="F43" s="558"/>
      <c r="G43" s="558"/>
      <c r="H43" s="558"/>
      <c r="I43" s="558"/>
      <c r="J43" s="559"/>
      <c r="K43" s="447"/>
      <c r="L43" s="447"/>
      <c r="M43" s="447"/>
      <c r="N43" s="565">
        <v>42157</v>
      </c>
      <c r="O43" s="566"/>
      <c r="P43" s="451" t="s">
        <v>81</v>
      </c>
      <c r="Q43" s="554" t="s">
        <v>642</v>
      </c>
      <c r="R43" s="555"/>
      <c r="S43" s="555"/>
      <c r="T43" s="556"/>
      <c r="U43" s="557" t="s">
        <v>86</v>
      </c>
      <c r="V43" s="557"/>
      <c r="W43" s="557" t="s">
        <v>338</v>
      </c>
      <c r="X43" s="557"/>
      <c r="Y43" s="562" t="s">
        <v>649</v>
      </c>
      <c r="Z43" s="563"/>
      <c r="AA43" s="563"/>
      <c r="AB43" s="563"/>
      <c r="AC43" s="563"/>
      <c r="AD43" s="563"/>
      <c r="AE43" s="563"/>
      <c r="AF43" s="563"/>
      <c r="AG43" s="563"/>
      <c r="AH43" s="564"/>
      <c r="AI43" s="560" t="s">
        <v>668</v>
      </c>
      <c r="AJ43" s="561"/>
    </row>
    <row r="44" spans="1:36" s="244" customFormat="1" ht="75" customHeight="1" x14ac:dyDescent="0.25">
      <c r="A44" s="17"/>
      <c r="B44" s="449">
        <v>37</v>
      </c>
      <c r="C44" s="552" t="s">
        <v>627</v>
      </c>
      <c r="D44" s="552"/>
      <c r="E44" s="552"/>
      <c r="F44" s="552"/>
      <c r="G44" s="552"/>
      <c r="H44" s="552"/>
      <c r="I44" s="552"/>
      <c r="J44" s="552"/>
      <c r="K44" s="552"/>
      <c r="L44" s="552"/>
      <c r="M44" s="552"/>
      <c r="N44" s="553">
        <v>42158</v>
      </c>
      <c r="O44" s="553"/>
      <c r="P44" s="451" t="s">
        <v>81</v>
      </c>
      <c r="Q44" s="554" t="s">
        <v>634</v>
      </c>
      <c r="R44" s="555"/>
      <c r="S44" s="555"/>
      <c r="T44" s="556"/>
      <c r="U44" s="557" t="s">
        <v>86</v>
      </c>
      <c r="V44" s="557"/>
      <c r="W44" s="557" t="s">
        <v>338</v>
      </c>
      <c r="X44" s="557"/>
      <c r="Y44" s="562" t="s">
        <v>635</v>
      </c>
      <c r="Z44" s="563"/>
      <c r="AA44" s="563"/>
      <c r="AB44" s="563"/>
      <c r="AC44" s="563"/>
      <c r="AD44" s="563"/>
      <c r="AE44" s="563"/>
      <c r="AF44" s="563"/>
      <c r="AG44" s="563"/>
      <c r="AH44" s="564"/>
      <c r="AI44" s="560" t="s">
        <v>669</v>
      </c>
      <c r="AJ44" s="561"/>
    </row>
    <row r="45" spans="1:36" s="244" customFormat="1" ht="75" customHeight="1" x14ac:dyDescent="0.25">
      <c r="A45" s="17"/>
      <c r="B45" s="449"/>
      <c r="C45" s="552"/>
      <c r="D45" s="552"/>
      <c r="E45" s="552"/>
      <c r="F45" s="552"/>
      <c r="G45" s="552"/>
      <c r="H45" s="552"/>
      <c r="I45" s="552"/>
      <c r="J45" s="552"/>
      <c r="K45" s="552"/>
      <c r="L45" s="552"/>
      <c r="M45" s="552"/>
      <c r="N45" s="553"/>
      <c r="O45" s="553"/>
      <c r="P45" s="110"/>
      <c r="Q45" s="554"/>
      <c r="R45" s="555"/>
      <c r="S45" s="555"/>
      <c r="T45" s="556"/>
      <c r="U45" s="557"/>
      <c r="V45" s="557"/>
      <c r="W45" s="557"/>
      <c r="X45" s="557"/>
      <c r="Y45" s="558"/>
      <c r="Z45" s="558"/>
      <c r="AA45" s="558"/>
      <c r="AB45" s="558"/>
      <c r="AC45" s="558"/>
      <c r="AD45" s="558"/>
      <c r="AE45" s="558"/>
      <c r="AF45" s="558"/>
      <c r="AG45" s="558"/>
      <c r="AH45" s="559"/>
      <c r="AI45" s="560"/>
      <c r="AJ45" s="561"/>
    </row>
    <row r="46" spans="1:36" s="244" customFormat="1" ht="75" customHeight="1" x14ac:dyDescent="0.25">
      <c r="A46" s="17"/>
      <c r="B46" s="281"/>
      <c r="C46" s="552"/>
      <c r="D46" s="552"/>
      <c r="E46" s="552"/>
      <c r="F46" s="552"/>
      <c r="G46" s="552"/>
      <c r="H46" s="552"/>
      <c r="I46" s="552"/>
      <c r="J46" s="552"/>
      <c r="K46" s="552"/>
      <c r="L46" s="552"/>
      <c r="M46" s="552"/>
      <c r="N46" s="553"/>
      <c r="O46" s="553"/>
      <c r="P46" s="110"/>
      <c r="Q46" s="554"/>
      <c r="R46" s="555"/>
      <c r="S46" s="555"/>
      <c r="T46" s="556"/>
      <c r="U46" s="557"/>
      <c r="V46" s="557"/>
      <c r="W46" s="557"/>
      <c r="X46" s="557"/>
      <c r="Y46" s="558"/>
      <c r="Z46" s="558"/>
      <c r="AA46" s="558"/>
      <c r="AB46" s="558"/>
      <c r="AC46" s="558"/>
      <c r="AD46" s="558"/>
      <c r="AE46" s="558"/>
      <c r="AF46" s="558"/>
      <c r="AG46" s="558"/>
      <c r="AH46" s="559"/>
      <c r="AI46" s="560"/>
      <c r="AJ46" s="561"/>
    </row>
    <row r="47" spans="1:36" s="244" customFormat="1" ht="75" customHeight="1" x14ac:dyDescent="0.25">
      <c r="A47" s="17"/>
      <c r="B47" s="281"/>
      <c r="C47" s="552"/>
      <c r="D47" s="552"/>
      <c r="E47" s="552"/>
      <c r="F47" s="552"/>
      <c r="G47" s="552"/>
      <c r="H47" s="552"/>
      <c r="I47" s="552"/>
      <c r="J47" s="552"/>
      <c r="K47" s="552"/>
      <c r="L47" s="552"/>
      <c r="M47" s="552"/>
      <c r="N47" s="553"/>
      <c r="O47" s="553"/>
      <c r="P47" s="110"/>
      <c r="Q47" s="554"/>
      <c r="R47" s="555"/>
      <c r="S47" s="555"/>
      <c r="T47" s="556"/>
      <c r="U47" s="557"/>
      <c r="V47" s="557"/>
      <c r="W47" s="557"/>
      <c r="X47" s="557"/>
      <c r="Y47" s="558"/>
      <c r="Z47" s="558"/>
      <c r="AA47" s="558"/>
      <c r="AB47" s="558"/>
      <c r="AC47" s="558"/>
      <c r="AD47" s="558"/>
      <c r="AE47" s="558"/>
      <c r="AF47" s="558"/>
      <c r="AG47" s="558"/>
      <c r="AH47" s="559"/>
      <c r="AI47" s="560"/>
      <c r="AJ47" s="561"/>
    </row>
    <row r="48" spans="1:36" s="244" customFormat="1" ht="75" customHeight="1" x14ac:dyDescent="0.25">
      <c r="A48" s="17"/>
      <c r="B48" s="281"/>
      <c r="C48" s="552"/>
      <c r="D48" s="552"/>
      <c r="E48" s="552"/>
      <c r="F48" s="552"/>
      <c r="G48" s="552"/>
      <c r="H48" s="552"/>
      <c r="I48" s="552"/>
      <c r="J48" s="552"/>
      <c r="K48" s="552"/>
      <c r="L48" s="552"/>
      <c r="M48" s="552"/>
      <c r="N48" s="553"/>
      <c r="O48" s="553"/>
      <c r="P48" s="110"/>
      <c r="Q48" s="554"/>
      <c r="R48" s="555"/>
      <c r="S48" s="555"/>
      <c r="T48" s="556"/>
      <c r="U48" s="557"/>
      <c r="V48" s="557"/>
      <c r="W48" s="557"/>
      <c r="X48" s="557"/>
      <c r="Y48" s="558"/>
      <c r="Z48" s="558"/>
      <c r="AA48" s="558"/>
      <c r="AB48" s="558"/>
      <c r="AC48" s="558"/>
      <c r="AD48" s="558"/>
      <c r="AE48" s="558"/>
      <c r="AF48" s="558"/>
      <c r="AG48" s="558"/>
      <c r="AH48" s="559"/>
      <c r="AI48" s="560"/>
      <c r="AJ48" s="561"/>
    </row>
    <row r="49" spans="1:36" s="244" customFormat="1" ht="75" customHeight="1" x14ac:dyDescent="0.25">
      <c r="A49" s="17"/>
      <c r="B49" s="281"/>
      <c r="C49" s="552"/>
      <c r="D49" s="552"/>
      <c r="E49" s="552"/>
      <c r="F49" s="552"/>
      <c r="G49" s="552"/>
      <c r="H49" s="552"/>
      <c r="I49" s="552"/>
      <c r="J49" s="552"/>
      <c r="K49" s="552"/>
      <c r="L49" s="552"/>
      <c r="M49" s="552"/>
      <c r="N49" s="553"/>
      <c r="O49" s="553"/>
      <c r="P49" s="110"/>
      <c r="Q49" s="554"/>
      <c r="R49" s="555"/>
      <c r="S49" s="555"/>
      <c r="T49" s="556"/>
      <c r="U49" s="557"/>
      <c r="V49" s="557"/>
      <c r="W49" s="557"/>
      <c r="X49" s="557"/>
      <c r="Y49" s="558"/>
      <c r="Z49" s="558"/>
      <c r="AA49" s="558"/>
      <c r="AB49" s="558"/>
      <c r="AC49" s="558"/>
      <c r="AD49" s="558"/>
      <c r="AE49" s="558"/>
      <c r="AF49" s="558"/>
      <c r="AG49" s="558"/>
      <c r="AH49" s="559"/>
      <c r="AI49" s="560"/>
      <c r="AJ49" s="561"/>
    </row>
    <row r="50" spans="1:36" s="244" customFormat="1" ht="75" customHeight="1" x14ac:dyDescent="0.25">
      <c r="A50" s="17"/>
      <c r="B50" s="281"/>
      <c r="C50" s="552"/>
      <c r="D50" s="552"/>
      <c r="E50" s="552"/>
      <c r="F50" s="552"/>
      <c r="G50" s="552"/>
      <c r="H50" s="552"/>
      <c r="I50" s="552"/>
      <c r="J50" s="552"/>
      <c r="K50" s="552"/>
      <c r="L50" s="552"/>
      <c r="M50" s="552"/>
      <c r="N50" s="553"/>
      <c r="O50" s="553"/>
      <c r="P50" s="110"/>
      <c r="Q50" s="554"/>
      <c r="R50" s="555"/>
      <c r="S50" s="555"/>
      <c r="T50" s="556"/>
      <c r="U50" s="557"/>
      <c r="V50" s="557"/>
      <c r="W50" s="557"/>
      <c r="X50" s="557"/>
      <c r="Y50" s="558"/>
      <c r="Z50" s="558"/>
      <c r="AA50" s="558"/>
      <c r="AB50" s="558"/>
      <c r="AC50" s="558"/>
      <c r="AD50" s="558"/>
      <c r="AE50" s="558"/>
      <c r="AF50" s="558"/>
      <c r="AG50" s="558"/>
      <c r="AH50" s="559"/>
      <c r="AI50" s="560"/>
      <c r="AJ50" s="561"/>
    </row>
    <row r="51" spans="1:36" s="244" customFormat="1" ht="75" customHeight="1" x14ac:dyDescent="0.25">
      <c r="A51" s="17"/>
      <c r="B51" s="281"/>
      <c r="C51" s="552"/>
      <c r="D51" s="552"/>
      <c r="E51" s="552"/>
      <c r="F51" s="552"/>
      <c r="G51" s="552"/>
      <c r="H51" s="552"/>
      <c r="I51" s="552"/>
      <c r="J51" s="552"/>
      <c r="K51" s="552"/>
      <c r="L51" s="552"/>
      <c r="M51" s="552"/>
      <c r="N51" s="553"/>
      <c r="O51" s="553"/>
      <c r="P51" s="110"/>
      <c r="Q51" s="554"/>
      <c r="R51" s="555"/>
      <c r="S51" s="555"/>
      <c r="T51" s="556"/>
      <c r="U51" s="557"/>
      <c r="V51" s="557"/>
      <c r="W51" s="557"/>
      <c r="X51" s="557"/>
      <c r="Y51" s="558"/>
      <c r="Z51" s="558"/>
      <c r="AA51" s="558"/>
      <c r="AB51" s="558"/>
      <c r="AC51" s="558"/>
      <c r="AD51" s="558"/>
      <c r="AE51" s="558"/>
      <c r="AF51" s="558"/>
      <c r="AG51" s="558"/>
      <c r="AH51" s="559"/>
      <c r="AI51" s="560"/>
      <c r="AJ51" s="561"/>
    </row>
    <row r="52" spans="1:36" s="244" customFormat="1" ht="75" customHeight="1" x14ac:dyDescent="0.25">
      <c r="A52" s="17"/>
      <c r="B52" s="281"/>
      <c r="C52" s="552"/>
      <c r="D52" s="552"/>
      <c r="E52" s="552"/>
      <c r="F52" s="552"/>
      <c r="G52" s="552"/>
      <c r="H52" s="552"/>
      <c r="I52" s="552"/>
      <c r="J52" s="552"/>
      <c r="K52" s="552"/>
      <c r="L52" s="552"/>
      <c r="M52" s="552"/>
      <c r="N52" s="553"/>
      <c r="O52" s="553"/>
      <c r="P52" s="110"/>
      <c r="Q52" s="554"/>
      <c r="R52" s="555"/>
      <c r="S52" s="555"/>
      <c r="T52" s="556"/>
      <c r="U52" s="557"/>
      <c r="V52" s="557"/>
      <c r="W52" s="557"/>
      <c r="X52" s="557"/>
      <c r="Y52" s="558"/>
      <c r="Z52" s="558"/>
      <c r="AA52" s="558"/>
      <c r="AB52" s="558"/>
      <c r="AC52" s="558"/>
      <c r="AD52" s="558"/>
      <c r="AE52" s="558"/>
      <c r="AF52" s="558"/>
      <c r="AG52" s="558"/>
      <c r="AH52" s="559"/>
      <c r="AI52" s="560"/>
      <c r="AJ52" s="561"/>
    </row>
    <row r="53" spans="1:36" s="244" customFormat="1" ht="75" customHeight="1" x14ac:dyDescent="0.25">
      <c r="A53" s="17"/>
      <c r="B53" s="281"/>
      <c r="C53" s="552"/>
      <c r="D53" s="552"/>
      <c r="E53" s="552"/>
      <c r="F53" s="552"/>
      <c r="G53" s="552"/>
      <c r="H53" s="552"/>
      <c r="I53" s="552"/>
      <c r="J53" s="552"/>
      <c r="K53" s="552"/>
      <c r="L53" s="552"/>
      <c r="M53" s="552"/>
      <c r="N53" s="553"/>
      <c r="O53" s="553"/>
      <c r="P53" s="110"/>
      <c r="Q53" s="554"/>
      <c r="R53" s="555"/>
      <c r="S53" s="555"/>
      <c r="T53" s="556"/>
      <c r="U53" s="557"/>
      <c r="V53" s="557"/>
      <c r="W53" s="557"/>
      <c r="X53" s="557"/>
      <c r="Y53" s="558"/>
      <c r="Z53" s="558"/>
      <c r="AA53" s="558"/>
      <c r="AB53" s="558"/>
      <c r="AC53" s="558"/>
      <c r="AD53" s="558"/>
      <c r="AE53" s="558"/>
      <c r="AF53" s="558"/>
      <c r="AG53" s="558"/>
      <c r="AH53" s="559"/>
      <c r="AI53" s="560"/>
      <c r="AJ53" s="561"/>
    </row>
    <row r="54" spans="1:36" s="244" customFormat="1" ht="75" customHeight="1" x14ac:dyDescent="0.25">
      <c r="A54" s="17"/>
      <c r="B54" s="281"/>
      <c r="C54" s="552"/>
      <c r="D54" s="552"/>
      <c r="E54" s="552"/>
      <c r="F54" s="552"/>
      <c r="G54" s="552"/>
      <c r="H54" s="552"/>
      <c r="I54" s="552"/>
      <c r="J54" s="552"/>
      <c r="K54" s="552"/>
      <c r="L54" s="552"/>
      <c r="M54" s="552"/>
      <c r="N54" s="553"/>
      <c r="O54" s="553"/>
      <c r="P54" s="110"/>
      <c r="Q54" s="554"/>
      <c r="R54" s="555"/>
      <c r="S54" s="555"/>
      <c r="T54" s="556"/>
      <c r="U54" s="557"/>
      <c r="V54" s="557"/>
      <c r="W54" s="557"/>
      <c r="X54" s="557"/>
      <c r="Y54" s="558"/>
      <c r="Z54" s="558"/>
      <c r="AA54" s="558"/>
      <c r="AB54" s="558"/>
      <c r="AC54" s="558"/>
      <c r="AD54" s="558"/>
      <c r="AE54" s="558"/>
      <c r="AF54" s="558"/>
      <c r="AG54" s="558"/>
      <c r="AH54" s="559"/>
      <c r="AI54" s="560"/>
      <c r="AJ54" s="561"/>
    </row>
    <row r="55" spans="1:36" s="244" customFormat="1" ht="75" customHeight="1" x14ac:dyDescent="0.25">
      <c r="A55" s="17"/>
      <c r="B55" s="281"/>
      <c r="C55" s="552"/>
      <c r="D55" s="552"/>
      <c r="E55" s="552"/>
      <c r="F55" s="552"/>
      <c r="G55" s="552"/>
      <c r="H55" s="552"/>
      <c r="I55" s="552"/>
      <c r="J55" s="552"/>
      <c r="K55" s="552"/>
      <c r="L55" s="552"/>
      <c r="M55" s="552"/>
      <c r="N55" s="553"/>
      <c r="O55" s="553"/>
      <c r="P55" s="110"/>
      <c r="Q55" s="554"/>
      <c r="R55" s="555"/>
      <c r="S55" s="555"/>
      <c r="T55" s="556"/>
      <c r="U55" s="557"/>
      <c r="V55" s="557"/>
      <c r="W55" s="557"/>
      <c r="X55" s="557"/>
      <c r="Y55" s="558"/>
      <c r="Z55" s="558"/>
      <c r="AA55" s="558"/>
      <c r="AB55" s="558"/>
      <c r="AC55" s="558"/>
      <c r="AD55" s="558"/>
      <c r="AE55" s="558"/>
      <c r="AF55" s="558"/>
      <c r="AG55" s="558"/>
      <c r="AH55" s="559"/>
      <c r="AI55" s="560"/>
      <c r="AJ55" s="561"/>
    </row>
    <row r="56" spans="1:36" s="244" customFormat="1" ht="75" customHeight="1" x14ac:dyDescent="0.25">
      <c r="A56" s="17"/>
      <c r="B56" s="281"/>
      <c r="C56" s="552"/>
      <c r="D56" s="552"/>
      <c r="E56" s="552"/>
      <c r="F56" s="552"/>
      <c r="G56" s="552"/>
      <c r="H56" s="552"/>
      <c r="I56" s="552"/>
      <c r="J56" s="552"/>
      <c r="K56" s="552"/>
      <c r="L56" s="552"/>
      <c r="M56" s="552"/>
      <c r="N56" s="553"/>
      <c r="O56" s="553"/>
      <c r="P56" s="110"/>
      <c r="Q56" s="554"/>
      <c r="R56" s="555"/>
      <c r="S56" s="555"/>
      <c r="T56" s="556"/>
      <c r="U56" s="557"/>
      <c r="V56" s="557"/>
      <c r="W56" s="557"/>
      <c r="X56" s="557"/>
      <c r="Y56" s="558"/>
      <c r="Z56" s="558"/>
      <c r="AA56" s="558"/>
      <c r="AB56" s="558"/>
      <c r="AC56" s="558"/>
      <c r="AD56" s="558"/>
      <c r="AE56" s="558"/>
      <c r="AF56" s="558"/>
      <c r="AG56" s="558"/>
      <c r="AH56" s="559"/>
      <c r="AI56" s="560"/>
      <c r="AJ56" s="561"/>
    </row>
    <row r="57" spans="1:36" s="244" customFormat="1" ht="75" customHeight="1" x14ac:dyDescent="0.25">
      <c r="A57" s="17"/>
      <c r="B57" s="281"/>
      <c r="C57" s="552"/>
      <c r="D57" s="552"/>
      <c r="E57" s="552"/>
      <c r="F57" s="552"/>
      <c r="G57" s="552"/>
      <c r="H57" s="552"/>
      <c r="I57" s="552"/>
      <c r="J57" s="552"/>
      <c r="K57" s="552"/>
      <c r="L57" s="552"/>
      <c r="M57" s="552"/>
      <c r="N57" s="553"/>
      <c r="O57" s="553"/>
      <c r="P57" s="110"/>
      <c r="Q57" s="554"/>
      <c r="R57" s="555"/>
      <c r="S57" s="555"/>
      <c r="T57" s="556"/>
      <c r="U57" s="557"/>
      <c r="V57" s="557"/>
      <c r="W57" s="557"/>
      <c r="X57" s="557"/>
      <c r="Y57" s="558"/>
      <c r="Z57" s="558"/>
      <c r="AA57" s="558"/>
      <c r="AB57" s="558"/>
      <c r="AC57" s="558"/>
      <c r="AD57" s="558"/>
      <c r="AE57" s="558"/>
      <c r="AF57" s="558"/>
      <c r="AG57" s="558"/>
      <c r="AH57" s="559"/>
      <c r="AI57" s="560"/>
      <c r="AJ57" s="561"/>
    </row>
    <row r="58" spans="1:36" s="244" customFormat="1" ht="75" customHeight="1" x14ac:dyDescent="0.25">
      <c r="A58" s="17"/>
      <c r="B58" s="281"/>
      <c r="C58" s="552"/>
      <c r="D58" s="552"/>
      <c r="E58" s="552"/>
      <c r="F58" s="552"/>
      <c r="G58" s="552"/>
      <c r="H58" s="552"/>
      <c r="I58" s="552"/>
      <c r="J58" s="552"/>
      <c r="K58" s="552"/>
      <c r="L58" s="552"/>
      <c r="M58" s="552"/>
      <c r="N58" s="553"/>
      <c r="O58" s="553"/>
      <c r="P58" s="110"/>
      <c r="Q58" s="554"/>
      <c r="R58" s="555"/>
      <c r="S58" s="555"/>
      <c r="T58" s="556"/>
      <c r="U58" s="557"/>
      <c r="V58" s="557"/>
      <c r="W58" s="557"/>
      <c r="X58" s="557"/>
      <c r="Y58" s="558"/>
      <c r="Z58" s="558"/>
      <c r="AA58" s="558"/>
      <c r="AB58" s="558"/>
      <c r="AC58" s="558"/>
      <c r="AD58" s="558"/>
      <c r="AE58" s="558"/>
      <c r="AF58" s="558"/>
      <c r="AG58" s="558"/>
      <c r="AH58" s="559"/>
      <c r="AI58" s="560"/>
      <c r="AJ58" s="561"/>
    </row>
    <row r="59" spans="1:36" s="244" customFormat="1" ht="75" customHeight="1" x14ac:dyDescent="0.25">
      <c r="A59" s="17"/>
      <c r="B59" s="281"/>
      <c r="C59" s="552"/>
      <c r="D59" s="552"/>
      <c r="E59" s="552"/>
      <c r="F59" s="552"/>
      <c r="G59" s="552"/>
      <c r="H59" s="552"/>
      <c r="I59" s="552"/>
      <c r="J59" s="552"/>
      <c r="K59" s="552"/>
      <c r="L59" s="552"/>
      <c r="M59" s="552"/>
      <c r="N59" s="553"/>
      <c r="O59" s="553"/>
      <c r="P59" s="110"/>
      <c r="Q59" s="554"/>
      <c r="R59" s="555"/>
      <c r="S59" s="555"/>
      <c r="T59" s="556"/>
      <c r="U59" s="557"/>
      <c r="V59" s="557"/>
      <c r="W59" s="557"/>
      <c r="X59" s="557"/>
      <c r="Y59" s="558"/>
      <c r="Z59" s="558"/>
      <c r="AA59" s="558"/>
      <c r="AB59" s="558"/>
      <c r="AC59" s="558"/>
      <c r="AD59" s="558"/>
      <c r="AE59" s="558"/>
      <c r="AF59" s="558"/>
      <c r="AG59" s="558"/>
      <c r="AH59" s="559"/>
      <c r="AI59" s="560"/>
      <c r="AJ59" s="561"/>
    </row>
    <row r="60" spans="1:36" s="244" customFormat="1" ht="75" customHeight="1" x14ac:dyDescent="0.25">
      <c r="A60" s="17"/>
      <c r="B60" s="281"/>
      <c r="C60" s="552"/>
      <c r="D60" s="552"/>
      <c r="E60" s="552"/>
      <c r="F60" s="552"/>
      <c r="G60" s="552"/>
      <c r="H60" s="552"/>
      <c r="I60" s="552"/>
      <c r="J60" s="552"/>
      <c r="K60" s="552"/>
      <c r="L60" s="552"/>
      <c r="M60" s="552"/>
      <c r="N60" s="553"/>
      <c r="O60" s="553"/>
      <c r="P60" s="110"/>
      <c r="Q60" s="554"/>
      <c r="R60" s="555"/>
      <c r="S60" s="555"/>
      <c r="T60" s="556"/>
      <c r="U60" s="557"/>
      <c r="V60" s="557"/>
      <c r="W60" s="557"/>
      <c r="X60" s="557"/>
      <c r="Y60" s="558"/>
      <c r="Z60" s="558"/>
      <c r="AA60" s="558"/>
      <c r="AB60" s="558"/>
      <c r="AC60" s="558"/>
      <c r="AD60" s="558"/>
      <c r="AE60" s="558"/>
      <c r="AF60" s="558"/>
      <c r="AG60" s="558"/>
      <c r="AH60" s="559"/>
      <c r="AI60" s="560"/>
      <c r="AJ60" s="561"/>
    </row>
    <row r="61" spans="1:36" s="244" customFormat="1" ht="75" customHeight="1" x14ac:dyDescent="0.25">
      <c r="A61" s="17"/>
      <c r="B61" s="281"/>
      <c r="C61" s="552"/>
      <c r="D61" s="552"/>
      <c r="E61" s="552"/>
      <c r="F61" s="552"/>
      <c r="G61" s="552"/>
      <c r="H61" s="552"/>
      <c r="I61" s="552"/>
      <c r="J61" s="552"/>
      <c r="K61" s="552"/>
      <c r="L61" s="552"/>
      <c r="M61" s="552"/>
      <c r="N61" s="553"/>
      <c r="O61" s="553"/>
      <c r="P61" s="110"/>
      <c r="Q61" s="554"/>
      <c r="R61" s="555"/>
      <c r="S61" s="555"/>
      <c r="T61" s="556"/>
      <c r="U61" s="557"/>
      <c r="V61" s="557"/>
      <c r="W61" s="557"/>
      <c r="X61" s="557"/>
      <c r="Y61" s="558"/>
      <c r="Z61" s="558"/>
      <c r="AA61" s="558"/>
      <c r="AB61" s="558"/>
      <c r="AC61" s="558"/>
      <c r="AD61" s="558"/>
      <c r="AE61" s="558"/>
      <c r="AF61" s="558"/>
      <c r="AG61" s="558"/>
      <c r="AH61" s="559"/>
      <c r="AI61" s="560"/>
      <c r="AJ61" s="561"/>
    </row>
    <row r="62" spans="1:36" s="244" customFormat="1" ht="75" customHeight="1" x14ac:dyDescent="0.25">
      <c r="A62" s="17"/>
      <c r="B62" s="281"/>
      <c r="C62" s="552"/>
      <c r="D62" s="552"/>
      <c r="E62" s="552"/>
      <c r="F62" s="552"/>
      <c r="G62" s="552"/>
      <c r="H62" s="552"/>
      <c r="I62" s="552"/>
      <c r="J62" s="552"/>
      <c r="K62" s="552"/>
      <c r="L62" s="552"/>
      <c r="M62" s="552"/>
      <c r="N62" s="553"/>
      <c r="O62" s="553"/>
      <c r="P62" s="110"/>
      <c r="Q62" s="554"/>
      <c r="R62" s="555"/>
      <c r="S62" s="555"/>
      <c r="T62" s="556"/>
      <c r="U62" s="557"/>
      <c r="V62" s="557"/>
      <c r="W62" s="557"/>
      <c r="X62" s="557"/>
      <c r="Y62" s="558"/>
      <c r="Z62" s="558"/>
      <c r="AA62" s="558"/>
      <c r="AB62" s="558"/>
      <c r="AC62" s="558"/>
      <c r="AD62" s="558"/>
      <c r="AE62" s="558"/>
      <c r="AF62" s="558"/>
      <c r="AG62" s="558"/>
      <c r="AH62" s="559"/>
      <c r="AI62" s="560"/>
      <c r="AJ62" s="561"/>
    </row>
    <row r="63" spans="1:36" s="244" customFormat="1" ht="75" customHeight="1" x14ac:dyDescent="0.25">
      <c r="A63" s="17"/>
      <c r="B63" s="281"/>
      <c r="C63" s="552"/>
      <c r="D63" s="552"/>
      <c r="E63" s="552"/>
      <c r="F63" s="552"/>
      <c r="G63" s="552"/>
      <c r="H63" s="552"/>
      <c r="I63" s="552"/>
      <c r="J63" s="552"/>
      <c r="K63" s="552"/>
      <c r="L63" s="552"/>
      <c r="M63" s="552"/>
      <c r="N63" s="553"/>
      <c r="O63" s="553"/>
      <c r="P63" s="110"/>
      <c r="Q63" s="554"/>
      <c r="R63" s="555"/>
      <c r="S63" s="555"/>
      <c r="T63" s="556"/>
      <c r="U63" s="557"/>
      <c r="V63" s="557"/>
      <c r="W63" s="557"/>
      <c r="X63" s="557"/>
      <c r="Y63" s="558"/>
      <c r="Z63" s="558"/>
      <c r="AA63" s="558"/>
      <c r="AB63" s="558"/>
      <c r="AC63" s="558"/>
      <c r="AD63" s="558"/>
      <c r="AE63" s="558"/>
      <c r="AF63" s="558"/>
      <c r="AG63" s="558"/>
      <c r="AH63" s="559"/>
      <c r="AI63" s="560"/>
      <c r="AJ63" s="561"/>
    </row>
    <row r="64" spans="1:36" s="244" customFormat="1" ht="75" customHeight="1" x14ac:dyDescent="0.25">
      <c r="A64" s="17"/>
      <c r="B64" s="281"/>
      <c r="C64" s="552"/>
      <c r="D64" s="552"/>
      <c r="E64" s="552"/>
      <c r="F64" s="552"/>
      <c r="G64" s="552"/>
      <c r="H64" s="552"/>
      <c r="I64" s="552"/>
      <c r="J64" s="552"/>
      <c r="K64" s="552"/>
      <c r="L64" s="552"/>
      <c r="M64" s="552"/>
      <c r="N64" s="553"/>
      <c r="O64" s="553"/>
      <c r="P64" s="110"/>
      <c r="Q64" s="554"/>
      <c r="R64" s="555"/>
      <c r="S64" s="555"/>
      <c r="T64" s="556"/>
      <c r="U64" s="557"/>
      <c r="V64" s="557"/>
      <c r="W64" s="557"/>
      <c r="X64" s="557"/>
      <c r="Y64" s="558"/>
      <c r="Z64" s="558"/>
      <c r="AA64" s="558"/>
      <c r="AB64" s="558"/>
      <c r="AC64" s="558"/>
      <c r="AD64" s="558"/>
      <c r="AE64" s="558"/>
      <c r="AF64" s="558"/>
      <c r="AG64" s="558"/>
      <c r="AH64" s="559"/>
      <c r="AI64" s="560"/>
      <c r="AJ64" s="561"/>
    </row>
    <row r="65" spans="1:36" s="244" customFormat="1" ht="75" customHeight="1" x14ac:dyDescent="0.25">
      <c r="A65" s="17"/>
      <c r="B65" s="281"/>
      <c r="C65" s="552"/>
      <c r="D65" s="552"/>
      <c r="E65" s="552"/>
      <c r="F65" s="552"/>
      <c r="G65" s="552"/>
      <c r="H65" s="552"/>
      <c r="I65" s="552"/>
      <c r="J65" s="552"/>
      <c r="K65" s="552"/>
      <c r="L65" s="552"/>
      <c r="M65" s="552"/>
      <c r="N65" s="553"/>
      <c r="O65" s="553"/>
      <c r="P65" s="110"/>
      <c r="Q65" s="554"/>
      <c r="R65" s="555"/>
      <c r="S65" s="555"/>
      <c r="T65" s="556"/>
      <c r="U65" s="557"/>
      <c r="V65" s="557"/>
      <c r="W65" s="557"/>
      <c r="X65" s="557"/>
      <c r="Y65" s="558"/>
      <c r="Z65" s="558"/>
      <c r="AA65" s="558"/>
      <c r="AB65" s="558"/>
      <c r="AC65" s="558"/>
      <c r="AD65" s="558"/>
      <c r="AE65" s="558"/>
      <c r="AF65" s="558"/>
      <c r="AG65" s="558"/>
      <c r="AH65" s="559"/>
      <c r="AI65" s="560"/>
      <c r="AJ65" s="561"/>
    </row>
    <row r="66" spans="1:36" s="244" customFormat="1" ht="75" customHeight="1" x14ac:dyDescent="0.25">
      <c r="A66" s="17"/>
      <c r="B66" s="281"/>
      <c r="C66" s="552"/>
      <c r="D66" s="552"/>
      <c r="E66" s="552"/>
      <c r="F66" s="552"/>
      <c r="G66" s="552"/>
      <c r="H66" s="552"/>
      <c r="I66" s="552"/>
      <c r="J66" s="552"/>
      <c r="K66" s="552"/>
      <c r="L66" s="552"/>
      <c r="M66" s="552"/>
      <c r="N66" s="553"/>
      <c r="O66" s="553"/>
      <c r="P66" s="110"/>
      <c r="Q66" s="554"/>
      <c r="R66" s="555"/>
      <c r="S66" s="555"/>
      <c r="T66" s="556"/>
      <c r="U66" s="557"/>
      <c r="V66" s="557"/>
      <c r="W66" s="557"/>
      <c r="X66" s="557"/>
      <c r="Y66" s="558"/>
      <c r="Z66" s="558"/>
      <c r="AA66" s="558"/>
      <c r="AB66" s="558"/>
      <c r="AC66" s="558"/>
      <c r="AD66" s="558"/>
      <c r="AE66" s="558"/>
      <c r="AF66" s="558"/>
      <c r="AG66" s="558"/>
      <c r="AH66" s="559"/>
      <c r="AI66" s="560"/>
      <c r="AJ66" s="561"/>
    </row>
    <row r="67" spans="1:36" s="244" customFormat="1" ht="75" customHeight="1" x14ac:dyDescent="0.25">
      <c r="A67" s="17"/>
      <c r="B67" s="281"/>
      <c r="C67" s="552"/>
      <c r="D67" s="552"/>
      <c r="E67" s="552"/>
      <c r="F67" s="552"/>
      <c r="G67" s="552"/>
      <c r="H67" s="552"/>
      <c r="I67" s="552"/>
      <c r="J67" s="552"/>
      <c r="K67" s="552"/>
      <c r="L67" s="552"/>
      <c r="M67" s="552"/>
      <c r="N67" s="553"/>
      <c r="O67" s="553"/>
      <c r="P67" s="110"/>
      <c r="Q67" s="554"/>
      <c r="R67" s="555"/>
      <c r="S67" s="555"/>
      <c r="T67" s="556"/>
      <c r="U67" s="557"/>
      <c r="V67" s="557"/>
      <c r="W67" s="557"/>
      <c r="X67" s="557"/>
      <c r="Y67" s="558"/>
      <c r="Z67" s="558"/>
      <c r="AA67" s="558"/>
      <c r="AB67" s="558"/>
      <c r="AC67" s="558"/>
      <c r="AD67" s="558"/>
      <c r="AE67" s="558"/>
      <c r="AF67" s="558"/>
      <c r="AG67" s="558"/>
      <c r="AH67" s="559"/>
      <c r="AI67" s="560"/>
      <c r="AJ67" s="561"/>
    </row>
    <row r="68" spans="1:36" s="244" customFormat="1" ht="75" customHeight="1" x14ac:dyDescent="0.25">
      <c r="A68" s="17"/>
      <c r="B68" s="281"/>
      <c r="C68" s="552"/>
      <c r="D68" s="552"/>
      <c r="E68" s="552"/>
      <c r="F68" s="552"/>
      <c r="G68" s="552"/>
      <c r="H68" s="552"/>
      <c r="I68" s="552"/>
      <c r="J68" s="552"/>
      <c r="K68" s="552"/>
      <c r="L68" s="552"/>
      <c r="M68" s="552"/>
      <c r="N68" s="553"/>
      <c r="O68" s="553"/>
      <c r="P68" s="110"/>
      <c r="Q68" s="554"/>
      <c r="R68" s="555"/>
      <c r="S68" s="555"/>
      <c r="T68" s="556"/>
      <c r="U68" s="557"/>
      <c r="V68" s="557"/>
      <c r="W68" s="557"/>
      <c r="X68" s="557"/>
      <c r="Y68" s="558"/>
      <c r="Z68" s="558"/>
      <c r="AA68" s="558"/>
      <c r="AB68" s="558"/>
      <c r="AC68" s="558"/>
      <c r="AD68" s="558"/>
      <c r="AE68" s="558"/>
      <c r="AF68" s="558"/>
      <c r="AG68" s="558"/>
      <c r="AH68" s="559"/>
      <c r="AI68" s="560"/>
      <c r="AJ68" s="561"/>
    </row>
    <row r="69" spans="1:36" s="244" customFormat="1" ht="75" customHeight="1" x14ac:dyDescent="0.25">
      <c r="A69" s="17"/>
      <c r="B69" s="281"/>
      <c r="C69" s="552"/>
      <c r="D69" s="552"/>
      <c r="E69" s="552"/>
      <c r="F69" s="552"/>
      <c r="G69" s="552"/>
      <c r="H69" s="552"/>
      <c r="I69" s="552"/>
      <c r="J69" s="552"/>
      <c r="K69" s="552"/>
      <c r="L69" s="552"/>
      <c r="M69" s="552"/>
      <c r="N69" s="553"/>
      <c r="O69" s="553"/>
      <c r="P69" s="110"/>
      <c r="Q69" s="554"/>
      <c r="R69" s="555"/>
      <c r="S69" s="555"/>
      <c r="T69" s="556"/>
      <c r="U69" s="557"/>
      <c r="V69" s="557"/>
      <c r="W69" s="557"/>
      <c r="X69" s="557"/>
      <c r="Y69" s="558"/>
      <c r="Z69" s="558"/>
      <c r="AA69" s="558"/>
      <c r="AB69" s="558"/>
      <c r="AC69" s="558"/>
      <c r="AD69" s="558"/>
      <c r="AE69" s="558"/>
      <c r="AF69" s="558"/>
      <c r="AG69" s="558"/>
      <c r="AH69" s="559"/>
      <c r="AI69" s="560"/>
      <c r="AJ69" s="561"/>
    </row>
    <row r="70" spans="1:36" s="244" customFormat="1" ht="75" customHeight="1" x14ac:dyDescent="0.25">
      <c r="A70" s="17"/>
      <c r="B70" s="281"/>
      <c r="C70" s="552"/>
      <c r="D70" s="552"/>
      <c r="E70" s="552"/>
      <c r="F70" s="552"/>
      <c r="G70" s="552"/>
      <c r="H70" s="552"/>
      <c r="I70" s="552"/>
      <c r="J70" s="552"/>
      <c r="K70" s="552"/>
      <c r="L70" s="552"/>
      <c r="M70" s="552"/>
      <c r="N70" s="553"/>
      <c r="O70" s="553"/>
      <c r="P70" s="110"/>
      <c r="Q70" s="554"/>
      <c r="R70" s="555"/>
      <c r="S70" s="555"/>
      <c r="T70" s="556"/>
      <c r="U70" s="557"/>
      <c r="V70" s="557"/>
      <c r="W70" s="557"/>
      <c r="X70" s="557"/>
      <c r="Y70" s="558"/>
      <c r="Z70" s="558"/>
      <c r="AA70" s="558"/>
      <c r="AB70" s="558"/>
      <c r="AC70" s="558"/>
      <c r="AD70" s="558"/>
      <c r="AE70" s="558"/>
      <c r="AF70" s="558"/>
      <c r="AG70" s="558"/>
      <c r="AH70" s="559"/>
      <c r="AI70" s="560"/>
      <c r="AJ70" s="561"/>
    </row>
    <row r="71" spans="1:36" s="244" customFormat="1" ht="75" customHeight="1" x14ac:dyDescent="0.25">
      <c r="A71" s="17"/>
      <c r="B71" s="281"/>
      <c r="C71" s="552"/>
      <c r="D71" s="552"/>
      <c r="E71" s="552"/>
      <c r="F71" s="552"/>
      <c r="G71" s="552"/>
      <c r="H71" s="552"/>
      <c r="I71" s="552"/>
      <c r="J71" s="552"/>
      <c r="K71" s="552"/>
      <c r="L71" s="552"/>
      <c r="M71" s="552"/>
      <c r="N71" s="553"/>
      <c r="O71" s="553"/>
      <c r="P71" s="110"/>
      <c r="Q71" s="554"/>
      <c r="R71" s="555"/>
      <c r="S71" s="555"/>
      <c r="T71" s="556"/>
      <c r="U71" s="557"/>
      <c r="V71" s="557"/>
      <c r="W71" s="557"/>
      <c r="X71" s="557"/>
      <c r="Y71" s="558"/>
      <c r="Z71" s="558"/>
      <c r="AA71" s="558"/>
      <c r="AB71" s="558"/>
      <c r="AC71" s="558"/>
      <c r="AD71" s="558"/>
      <c r="AE71" s="558"/>
      <c r="AF71" s="558"/>
      <c r="AG71" s="558"/>
      <c r="AH71" s="559"/>
      <c r="AI71" s="560"/>
      <c r="AJ71" s="561"/>
    </row>
    <row r="72" spans="1:36" s="244" customFormat="1" ht="75" customHeight="1" x14ac:dyDescent="0.25">
      <c r="A72" s="17"/>
      <c r="B72" s="281"/>
      <c r="C72" s="552"/>
      <c r="D72" s="552"/>
      <c r="E72" s="552"/>
      <c r="F72" s="552"/>
      <c r="G72" s="552"/>
      <c r="H72" s="552"/>
      <c r="I72" s="552"/>
      <c r="J72" s="552"/>
      <c r="K72" s="552"/>
      <c r="L72" s="552"/>
      <c r="M72" s="552"/>
      <c r="N72" s="553"/>
      <c r="O72" s="553"/>
      <c r="P72" s="110"/>
      <c r="Q72" s="554"/>
      <c r="R72" s="555"/>
      <c r="S72" s="555"/>
      <c r="T72" s="556"/>
      <c r="U72" s="557"/>
      <c r="V72" s="557"/>
      <c r="W72" s="557"/>
      <c r="X72" s="557"/>
      <c r="Y72" s="558"/>
      <c r="Z72" s="558"/>
      <c r="AA72" s="558"/>
      <c r="AB72" s="558"/>
      <c r="AC72" s="558"/>
      <c r="AD72" s="558"/>
      <c r="AE72" s="558"/>
      <c r="AF72" s="558"/>
      <c r="AG72" s="558"/>
      <c r="AH72" s="559"/>
      <c r="AI72" s="560"/>
      <c r="AJ72" s="561"/>
    </row>
    <row r="73" spans="1:36" s="244" customFormat="1" ht="75" customHeight="1" x14ac:dyDescent="0.25">
      <c r="A73" s="17"/>
      <c r="B73" s="281"/>
      <c r="C73" s="552"/>
      <c r="D73" s="552"/>
      <c r="E73" s="552"/>
      <c r="F73" s="552"/>
      <c r="G73" s="552"/>
      <c r="H73" s="552"/>
      <c r="I73" s="552"/>
      <c r="J73" s="552"/>
      <c r="K73" s="552"/>
      <c r="L73" s="552"/>
      <c r="M73" s="552"/>
      <c r="N73" s="553"/>
      <c r="O73" s="553"/>
      <c r="P73" s="110"/>
      <c r="Q73" s="554"/>
      <c r="R73" s="555"/>
      <c r="S73" s="555"/>
      <c r="T73" s="556"/>
      <c r="U73" s="557"/>
      <c r="V73" s="557"/>
      <c r="W73" s="557"/>
      <c r="X73" s="557"/>
      <c r="Y73" s="558"/>
      <c r="Z73" s="558"/>
      <c r="AA73" s="558"/>
      <c r="AB73" s="558"/>
      <c r="AC73" s="558"/>
      <c r="AD73" s="558"/>
      <c r="AE73" s="558"/>
      <c r="AF73" s="558"/>
      <c r="AG73" s="558"/>
      <c r="AH73" s="559"/>
      <c r="AI73" s="560"/>
      <c r="AJ73" s="561"/>
    </row>
    <row r="74" spans="1:36" s="244" customFormat="1" ht="75" customHeight="1" x14ac:dyDescent="0.25">
      <c r="A74" s="17"/>
      <c r="B74" s="281"/>
      <c r="C74" s="552"/>
      <c r="D74" s="552"/>
      <c r="E74" s="552"/>
      <c r="F74" s="552"/>
      <c r="G74" s="552"/>
      <c r="H74" s="552"/>
      <c r="I74" s="552"/>
      <c r="J74" s="552"/>
      <c r="K74" s="552"/>
      <c r="L74" s="552"/>
      <c r="M74" s="552"/>
      <c r="N74" s="553"/>
      <c r="O74" s="553"/>
      <c r="P74" s="110"/>
      <c r="Q74" s="554"/>
      <c r="R74" s="555"/>
      <c r="S74" s="555"/>
      <c r="T74" s="556"/>
      <c r="U74" s="557"/>
      <c r="V74" s="557"/>
      <c r="W74" s="557"/>
      <c r="X74" s="557"/>
      <c r="Y74" s="558"/>
      <c r="Z74" s="558"/>
      <c r="AA74" s="558"/>
      <c r="AB74" s="558"/>
      <c r="AC74" s="558"/>
      <c r="AD74" s="558"/>
      <c r="AE74" s="558"/>
      <c r="AF74" s="558"/>
      <c r="AG74" s="558"/>
      <c r="AH74" s="559"/>
      <c r="AI74" s="560"/>
      <c r="AJ74" s="561"/>
    </row>
    <row r="75" spans="1:36" s="244" customFormat="1" ht="75" customHeight="1" x14ac:dyDescent="0.25">
      <c r="A75" s="17"/>
      <c r="B75" s="281"/>
      <c r="C75" s="552"/>
      <c r="D75" s="552"/>
      <c r="E75" s="552"/>
      <c r="F75" s="552"/>
      <c r="G75" s="552"/>
      <c r="H75" s="552"/>
      <c r="I75" s="552"/>
      <c r="J75" s="552"/>
      <c r="K75" s="552"/>
      <c r="L75" s="552"/>
      <c r="M75" s="552"/>
      <c r="N75" s="553"/>
      <c r="O75" s="553"/>
      <c r="P75" s="110"/>
      <c r="Q75" s="554"/>
      <c r="R75" s="555"/>
      <c r="S75" s="555"/>
      <c r="T75" s="556"/>
      <c r="U75" s="557"/>
      <c r="V75" s="557"/>
      <c r="W75" s="557"/>
      <c r="X75" s="557"/>
      <c r="Y75" s="558"/>
      <c r="Z75" s="558"/>
      <c r="AA75" s="558"/>
      <c r="AB75" s="558"/>
      <c r="AC75" s="558"/>
      <c r="AD75" s="558"/>
      <c r="AE75" s="558"/>
      <c r="AF75" s="558"/>
      <c r="AG75" s="558"/>
      <c r="AH75" s="559"/>
      <c r="AI75" s="560"/>
      <c r="AJ75" s="561"/>
    </row>
    <row r="76" spans="1:36" s="244" customFormat="1" ht="75" customHeight="1" x14ac:dyDescent="0.25">
      <c r="A76" s="17"/>
      <c r="B76" s="281"/>
      <c r="C76" s="552"/>
      <c r="D76" s="552"/>
      <c r="E76" s="552"/>
      <c r="F76" s="552"/>
      <c r="G76" s="552"/>
      <c r="H76" s="552"/>
      <c r="I76" s="552"/>
      <c r="J76" s="552"/>
      <c r="K76" s="552"/>
      <c r="L76" s="552"/>
      <c r="M76" s="552"/>
      <c r="N76" s="553"/>
      <c r="O76" s="553"/>
      <c r="P76" s="110"/>
      <c r="Q76" s="554"/>
      <c r="R76" s="555"/>
      <c r="S76" s="555"/>
      <c r="T76" s="556"/>
      <c r="U76" s="557"/>
      <c r="V76" s="557"/>
      <c r="W76" s="557"/>
      <c r="X76" s="557"/>
      <c r="Y76" s="558"/>
      <c r="Z76" s="558"/>
      <c r="AA76" s="558"/>
      <c r="AB76" s="558"/>
      <c r="AC76" s="558"/>
      <c r="AD76" s="558"/>
      <c r="AE76" s="558"/>
      <c r="AF76" s="558"/>
      <c r="AG76" s="558"/>
      <c r="AH76" s="559"/>
      <c r="AI76" s="560"/>
      <c r="AJ76" s="561"/>
    </row>
    <row r="77" spans="1:36" s="244" customFormat="1" ht="75" customHeight="1" x14ac:dyDescent="0.25">
      <c r="A77" s="17"/>
      <c r="B77" s="281"/>
      <c r="C77" s="552"/>
      <c r="D77" s="552"/>
      <c r="E77" s="552"/>
      <c r="F77" s="552"/>
      <c r="G77" s="552"/>
      <c r="H77" s="552"/>
      <c r="I77" s="552"/>
      <c r="J77" s="552"/>
      <c r="K77" s="552"/>
      <c r="L77" s="552"/>
      <c r="M77" s="552"/>
      <c r="N77" s="553"/>
      <c r="O77" s="553"/>
      <c r="P77" s="110"/>
      <c r="Q77" s="554"/>
      <c r="R77" s="555"/>
      <c r="S77" s="555"/>
      <c r="T77" s="556"/>
      <c r="U77" s="557"/>
      <c r="V77" s="557"/>
      <c r="W77" s="557"/>
      <c r="X77" s="557"/>
      <c r="Y77" s="558"/>
      <c r="Z77" s="558"/>
      <c r="AA77" s="558"/>
      <c r="AB77" s="558"/>
      <c r="AC77" s="558"/>
      <c r="AD77" s="558"/>
      <c r="AE77" s="558"/>
      <c r="AF77" s="558"/>
      <c r="AG77" s="558"/>
      <c r="AH77" s="559"/>
      <c r="AI77" s="560"/>
      <c r="AJ77" s="561"/>
    </row>
    <row r="78" spans="1:36" s="244" customFormat="1" ht="75" customHeight="1" x14ac:dyDescent="0.25">
      <c r="A78" s="17"/>
      <c r="B78" s="281"/>
      <c r="C78" s="552"/>
      <c r="D78" s="552"/>
      <c r="E78" s="552"/>
      <c r="F78" s="552"/>
      <c r="G78" s="552"/>
      <c r="H78" s="552"/>
      <c r="I78" s="552"/>
      <c r="J78" s="552"/>
      <c r="K78" s="552"/>
      <c r="L78" s="552"/>
      <c r="M78" s="552"/>
      <c r="N78" s="553"/>
      <c r="O78" s="553"/>
      <c r="P78" s="110"/>
      <c r="Q78" s="554"/>
      <c r="R78" s="555"/>
      <c r="S78" s="555"/>
      <c r="T78" s="556"/>
      <c r="U78" s="557"/>
      <c r="V78" s="557"/>
      <c r="W78" s="557"/>
      <c r="X78" s="557"/>
      <c r="Y78" s="558"/>
      <c r="Z78" s="558"/>
      <c r="AA78" s="558"/>
      <c r="AB78" s="558"/>
      <c r="AC78" s="558"/>
      <c r="AD78" s="558"/>
      <c r="AE78" s="558"/>
      <c r="AF78" s="558"/>
      <c r="AG78" s="558"/>
      <c r="AH78" s="559"/>
      <c r="AI78" s="560"/>
      <c r="AJ78" s="561"/>
    </row>
    <row r="79" spans="1:36" s="244" customFormat="1" ht="75" customHeight="1" x14ac:dyDescent="0.25">
      <c r="A79" s="17"/>
      <c r="B79" s="281"/>
      <c r="C79" s="552"/>
      <c r="D79" s="552"/>
      <c r="E79" s="552"/>
      <c r="F79" s="552"/>
      <c r="G79" s="552"/>
      <c r="H79" s="552"/>
      <c r="I79" s="552"/>
      <c r="J79" s="552"/>
      <c r="K79" s="552"/>
      <c r="L79" s="552"/>
      <c r="M79" s="552"/>
      <c r="N79" s="553"/>
      <c r="O79" s="553"/>
      <c r="P79" s="110"/>
      <c r="Q79" s="554"/>
      <c r="R79" s="555"/>
      <c r="S79" s="555"/>
      <c r="T79" s="556"/>
      <c r="U79" s="557"/>
      <c r="V79" s="557"/>
      <c r="W79" s="557"/>
      <c r="X79" s="557"/>
      <c r="Y79" s="558"/>
      <c r="Z79" s="558"/>
      <c r="AA79" s="558"/>
      <c r="AB79" s="558"/>
      <c r="AC79" s="558"/>
      <c r="AD79" s="558"/>
      <c r="AE79" s="558"/>
      <c r="AF79" s="558"/>
      <c r="AG79" s="558"/>
      <c r="AH79" s="559"/>
      <c r="AI79" s="560"/>
      <c r="AJ79" s="561"/>
    </row>
    <row r="80" spans="1:36" s="244" customFormat="1" ht="75" customHeight="1" x14ac:dyDescent="0.25">
      <c r="A80" s="17"/>
      <c r="B80" s="281"/>
      <c r="C80" s="552"/>
      <c r="D80" s="552"/>
      <c r="E80" s="552"/>
      <c r="F80" s="552"/>
      <c r="G80" s="552"/>
      <c r="H80" s="552"/>
      <c r="I80" s="552"/>
      <c r="J80" s="552"/>
      <c r="K80" s="552"/>
      <c r="L80" s="552"/>
      <c r="M80" s="552"/>
      <c r="N80" s="553"/>
      <c r="O80" s="553"/>
      <c r="P80" s="110"/>
      <c r="Q80" s="554"/>
      <c r="R80" s="555"/>
      <c r="S80" s="555"/>
      <c r="T80" s="556"/>
      <c r="U80" s="557"/>
      <c r="V80" s="557"/>
      <c r="W80" s="557"/>
      <c r="X80" s="557"/>
      <c r="Y80" s="558"/>
      <c r="Z80" s="558"/>
      <c r="AA80" s="558"/>
      <c r="AB80" s="558"/>
      <c r="AC80" s="558"/>
      <c r="AD80" s="558"/>
      <c r="AE80" s="558"/>
      <c r="AF80" s="558"/>
      <c r="AG80" s="558"/>
      <c r="AH80" s="559"/>
      <c r="AI80" s="560"/>
      <c r="AJ80" s="561"/>
    </row>
    <row r="81" spans="1:36" s="244" customFormat="1" ht="75" customHeight="1" x14ac:dyDescent="0.25">
      <c r="A81" s="17"/>
      <c r="B81" s="281"/>
      <c r="C81" s="552"/>
      <c r="D81" s="552"/>
      <c r="E81" s="552"/>
      <c r="F81" s="552"/>
      <c r="G81" s="552"/>
      <c r="H81" s="552"/>
      <c r="I81" s="552"/>
      <c r="J81" s="552"/>
      <c r="K81" s="552"/>
      <c r="L81" s="552"/>
      <c r="M81" s="552"/>
      <c r="N81" s="553"/>
      <c r="O81" s="553"/>
      <c r="P81" s="110"/>
      <c r="Q81" s="554"/>
      <c r="R81" s="555"/>
      <c r="S81" s="555"/>
      <c r="T81" s="556"/>
      <c r="U81" s="557"/>
      <c r="V81" s="557"/>
      <c r="W81" s="557"/>
      <c r="X81" s="557"/>
      <c r="Y81" s="558"/>
      <c r="Z81" s="558"/>
      <c r="AA81" s="558"/>
      <c r="AB81" s="558"/>
      <c r="AC81" s="558"/>
      <c r="AD81" s="558"/>
      <c r="AE81" s="558"/>
      <c r="AF81" s="558"/>
      <c r="AG81" s="558"/>
      <c r="AH81" s="559"/>
      <c r="AI81" s="560"/>
      <c r="AJ81" s="561"/>
    </row>
    <row r="82" spans="1:36" s="244" customFormat="1" ht="75" customHeight="1" x14ac:dyDescent="0.25">
      <c r="A82" s="17"/>
      <c r="B82" s="281"/>
      <c r="C82" s="552"/>
      <c r="D82" s="552"/>
      <c r="E82" s="552"/>
      <c r="F82" s="552"/>
      <c r="G82" s="552"/>
      <c r="H82" s="552"/>
      <c r="I82" s="552"/>
      <c r="J82" s="552"/>
      <c r="K82" s="552"/>
      <c r="L82" s="552"/>
      <c r="M82" s="552"/>
      <c r="N82" s="553"/>
      <c r="O82" s="553"/>
      <c r="P82" s="110"/>
      <c r="Q82" s="554"/>
      <c r="R82" s="555"/>
      <c r="S82" s="555"/>
      <c r="T82" s="556"/>
      <c r="U82" s="557"/>
      <c r="V82" s="557"/>
      <c r="W82" s="557"/>
      <c r="X82" s="557"/>
      <c r="Y82" s="558"/>
      <c r="Z82" s="558"/>
      <c r="AA82" s="558"/>
      <c r="AB82" s="558"/>
      <c r="AC82" s="558"/>
      <c r="AD82" s="558"/>
      <c r="AE82" s="558"/>
      <c r="AF82" s="558"/>
      <c r="AG82" s="558"/>
      <c r="AH82" s="559"/>
      <c r="AI82" s="560"/>
      <c r="AJ82" s="561"/>
    </row>
    <row r="83" spans="1:36" s="244" customFormat="1" ht="75" customHeight="1" x14ac:dyDescent="0.25">
      <c r="A83" s="17"/>
      <c r="B83" s="281"/>
      <c r="C83" s="552"/>
      <c r="D83" s="552"/>
      <c r="E83" s="552"/>
      <c r="F83" s="552"/>
      <c r="G83" s="552"/>
      <c r="H83" s="552"/>
      <c r="I83" s="552"/>
      <c r="J83" s="552"/>
      <c r="K83" s="552"/>
      <c r="L83" s="552"/>
      <c r="M83" s="552"/>
      <c r="N83" s="553"/>
      <c r="O83" s="553"/>
      <c r="P83" s="110"/>
      <c r="Q83" s="554"/>
      <c r="R83" s="555"/>
      <c r="S83" s="555"/>
      <c r="T83" s="556"/>
      <c r="U83" s="557"/>
      <c r="V83" s="557"/>
      <c r="W83" s="557"/>
      <c r="X83" s="557"/>
      <c r="Y83" s="558"/>
      <c r="Z83" s="558"/>
      <c r="AA83" s="558"/>
      <c r="AB83" s="558"/>
      <c r="AC83" s="558"/>
      <c r="AD83" s="558"/>
      <c r="AE83" s="558"/>
      <c r="AF83" s="558"/>
      <c r="AG83" s="558"/>
      <c r="AH83" s="559"/>
      <c r="AI83" s="560"/>
      <c r="AJ83" s="561"/>
    </row>
    <row r="84" spans="1:36" s="244" customFormat="1" ht="75" customHeight="1" x14ac:dyDescent="0.25">
      <c r="A84" s="17"/>
      <c r="B84" s="281"/>
      <c r="C84" s="552"/>
      <c r="D84" s="552"/>
      <c r="E84" s="552"/>
      <c r="F84" s="552"/>
      <c r="G84" s="552"/>
      <c r="H84" s="552"/>
      <c r="I84" s="552"/>
      <c r="J84" s="552"/>
      <c r="K84" s="552"/>
      <c r="L84" s="552"/>
      <c r="M84" s="552"/>
      <c r="N84" s="553"/>
      <c r="O84" s="553"/>
      <c r="P84" s="110"/>
      <c r="Q84" s="554"/>
      <c r="R84" s="555"/>
      <c r="S84" s="555"/>
      <c r="T84" s="556"/>
      <c r="U84" s="557"/>
      <c r="V84" s="557"/>
      <c r="W84" s="557"/>
      <c r="X84" s="557"/>
      <c r="Y84" s="558"/>
      <c r="Z84" s="558"/>
      <c r="AA84" s="558"/>
      <c r="AB84" s="558"/>
      <c r="AC84" s="558"/>
      <c r="AD84" s="558"/>
      <c r="AE84" s="558"/>
      <c r="AF84" s="558"/>
      <c r="AG84" s="558"/>
      <c r="AH84" s="559"/>
      <c r="AI84" s="560"/>
      <c r="AJ84" s="561"/>
    </row>
    <row r="85" spans="1:36" s="244" customFormat="1" ht="75" customHeight="1" x14ac:dyDescent="0.25">
      <c r="A85" s="17"/>
      <c r="B85" s="281"/>
      <c r="C85" s="552"/>
      <c r="D85" s="552"/>
      <c r="E85" s="552"/>
      <c r="F85" s="552"/>
      <c r="G85" s="552"/>
      <c r="H85" s="552"/>
      <c r="I85" s="552"/>
      <c r="J85" s="552"/>
      <c r="K85" s="552"/>
      <c r="L85" s="552"/>
      <c r="M85" s="552"/>
      <c r="N85" s="553"/>
      <c r="O85" s="553"/>
      <c r="P85" s="110"/>
      <c r="Q85" s="554"/>
      <c r="R85" s="555"/>
      <c r="S85" s="555"/>
      <c r="T85" s="556"/>
      <c r="U85" s="557"/>
      <c r="V85" s="557"/>
      <c r="W85" s="557"/>
      <c r="X85" s="557"/>
      <c r="Y85" s="558"/>
      <c r="Z85" s="558"/>
      <c r="AA85" s="558"/>
      <c r="AB85" s="558"/>
      <c r="AC85" s="558"/>
      <c r="AD85" s="558"/>
      <c r="AE85" s="558"/>
      <c r="AF85" s="558"/>
      <c r="AG85" s="558"/>
      <c r="AH85" s="559"/>
      <c r="AI85" s="560"/>
      <c r="AJ85" s="561"/>
    </row>
    <row r="86" spans="1:36" s="244" customFormat="1" ht="75" customHeight="1" x14ac:dyDescent="0.25">
      <c r="A86" s="17"/>
      <c r="B86" s="281"/>
      <c r="C86" s="552"/>
      <c r="D86" s="552"/>
      <c r="E86" s="552"/>
      <c r="F86" s="552"/>
      <c r="G86" s="552"/>
      <c r="H86" s="552"/>
      <c r="I86" s="552"/>
      <c r="J86" s="552"/>
      <c r="K86" s="552"/>
      <c r="L86" s="552"/>
      <c r="M86" s="552"/>
      <c r="N86" s="553"/>
      <c r="O86" s="553"/>
      <c r="P86" s="110"/>
      <c r="Q86" s="554"/>
      <c r="R86" s="555"/>
      <c r="S86" s="555"/>
      <c r="T86" s="556"/>
      <c r="U86" s="557"/>
      <c r="V86" s="557"/>
      <c r="W86" s="557"/>
      <c r="X86" s="557"/>
      <c r="Y86" s="558"/>
      <c r="Z86" s="558"/>
      <c r="AA86" s="558"/>
      <c r="AB86" s="558"/>
      <c r="AC86" s="558"/>
      <c r="AD86" s="558"/>
      <c r="AE86" s="558"/>
      <c r="AF86" s="558"/>
      <c r="AG86" s="558"/>
      <c r="AH86" s="559"/>
      <c r="AI86" s="560"/>
      <c r="AJ86" s="561"/>
    </row>
    <row r="87" spans="1:36" s="244" customFormat="1" ht="75" customHeight="1" x14ac:dyDescent="0.25">
      <c r="A87" s="17"/>
      <c r="B87" s="281"/>
      <c r="C87" s="552"/>
      <c r="D87" s="552"/>
      <c r="E87" s="552"/>
      <c r="F87" s="552"/>
      <c r="G87" s="552"/>
      <c r="H87" s="552"/>
      <c r="I87" s="552"/>
      <c r="J87" s="552"/>
      <c r="K87" s="552"/>
      <c r="L87" s="552"/>
      <c r="M87" s="552"/>
      <c r="N87" s="553"/>
      <c r="O87" s="553"/>
      <c r="P87" s="110"/>
      <c r="Q87" s="554"/>
      <c r="R87" s="555"/>
      <c r="S87" s="555"/>
      <c r="T87" s="556"/>
      <c r="U87" s="557"/>
      <c r="V87" s="557"/>
      <c r="W87" s="557"/>
      <c r="X87" s="557"/>
      <c r="Y87" s="558"/>
      <c r="Z87" s="558"/>
      <c r="AA87" s="558"/>
      <c r="AB87" s="558"/>
      <c r="AC87" s="558"/>
      <c r="AD87" s="558"/>
      <c r="AE87" s="558"/>
      <c r="AF87" s="558"/>
      <c r="AG87" s="558"/>
      <c r="AH87" s="559"/>
      <c r="AI87" s="560"/>
      <c r="AJ87" s="561"/>
    </row>
    <row r="88" spans="1:36" s="244" customFormat="1" ht="75" customHeight="1" x14ac:dyDescent="0.25">
      <c r="A88" s="17"/>
      <c r="B88" s="281"/>
      <c r="C88" s="552"/>
      <c r="D88" s="552"/>
      <c r="E88" s="552"/>
      <c r="F88" s="552"/>
      <c r="G88" s="552"/>
      <c r="H88" s="552"/>
      <c r="I88" s="552"/>
      <c r="J88" s="552"/>
      <c r="K88" s="552"/>
      <c r="L88" s="552"/>
      <c r="M88" s="552"/>
      <c r="N88" s="553"/>
      <c r="O88" s="553"/>
      <c r="P88" s="110"/>
      <c r="Q88" s="554"/>
      <c r="R88" s="555"/>
      <c r="S88" s="555"/>
      <c r="T88" s="556"/>
      <c r="U88" s="557"/>
      <c r="V88" s="557"/>
      <c r="W88" s="557"/>
      <c r="X88" s="557"/>
      <c r="Y88" s="558"/>
      <c r="Z88" s="558"/>
      <c r="AA88" s="558"/>
      <c r="AB88" s="558"/>
      <c r="AC88" s="558"/>
      <c r="AD88" s="558"/>
      <c r="AE88" s="558"/>
      <c r="AF88" s="558"/>
      <c r="AG88" s="558"/>
      <c r="AH88" s="559"/>
      <c r="AI88" s="560"/>
      <c r="AJ88" s="561"/>
    </row>
    <row r="89" spans="1:36" s="244" customFormat="1" ht="75" customHeight="1" x14ac:dyDescent="0.25">
      <c r="A89" s="17"/>
      <c r="B89" s="281"/>
      <c r="C89" s="552"/>
      <c r="D89" s="552"/>
      <c r="E89" s="552"/>
      <c r="F89" s="552"/>
      <c r="G89" s="552"/>
      <c r="H89" s="552"/>
      <c r="I89" s="552"/>
      <c r="J89" s="552"/>
      <c r="K89" s="552"/>
      <c r="L89" s="552"/>
      <c r="M89" s="552"/>
      <c r="N89" s="553"/>
      <c r="O89" s="553"/>
      <c r="P89" s="110"/>
      <c r="Q89" s="554"/>
      <c r="R89" s="555"/>
      <c r="S89" s="555"/>
      <c r="T89" s="556"/>
      <c r="U89" s="557"/>
      <c r="V89" s="557"/>
      <c r="W89" s="557"/>
      <c r="X89" s="557"/>
      <c r="Y89" s="558"/>
      <c r="Z89" s="558"/>
      <c r="AA89" s="558"/>
      <c r="AB89" s="558"/>
      <c r="AC89" s="558"/>
      <c r="AD89" s="558"/>
      <c r="AE89" s="558"/>
      <c r="AF89" s="558"/>
      <c r="AG89" s="558"/>
      <c r="AH89" s="559"/>
      <c r="AI89" s="560"/>
      <c r="AJ89" s="561"/>
    </row>
    <row r="90" spans="1:36" s="244" customFormat="1" ht="75" customHeight="1" x14ac:dyDescent="0.25">
      <c r="A90" s="17"/>
      <c r="B90" s="281"/>
      <c r="C90" s="552"/>
      <c r="D90" s="552"/>
      <c r="E90" s="552"/>
      <c r="F90" s="552"/>
      <c r="G90" s="552"/>
      <c r="H90" s="552"/>
      <c r="I90" s="552"/>
      <c r="J90" s="552"/>
      <c r="K90" s="552"/>
      <c r="L90" s="552"/>
      <c r="M90" s="552"/>
      <c r="N90" s="553"/>
      <c r="O90" s="553"/>
      <c r="P90" s="110"/>
      <c r="Q90" s="554"/>
      <c r="R90" s="555"/>
      <c r="S90" s="555"/>
      <c r="T90" s="556"/>
      <c r="U90" s="557"/>
      <c r="V90" s="557"/>
      <c r="W90" s="557"/>
      <c r="X90" s="557"/>
      <c r="Y90" s="558"/>
      <c r="Z90" s="558"/>
      <c r="AA90" s="558"/>
      <c r="AB90" s="558"/>
      <c r="AC90" s="558"/>
      <c r="AD90" s="558"/>
      <c r="AE90" s="558"/>
      <c r="AF90" s="558"/>
      <c r="AG90" s="558"/>
      <c r="AH90" s="559"/>
      <c r="AI90" s="560"/>
      <c r="AJ90" s="561"/>
    </row>
    <row r="91" spans="1:36" s="244" customFormat="1" ht="75" customHeight="1" x14ac:dyDescent="0.25">
      <c r="A91" s="17"/>
      <c r="B91" s="281"/>
      <c r="C91" s="552"/>
      <c r="D91" s="552"/>
      <c r="E91" s="552"/>
      <c r="F91" s="552"/>
      <c r="G91" s="552"/>
      <c r="H91" s="552"/>
      <c r="I91" s="552"/>
      <c r="J91" s="552"/>
      <c r="K91" s="552"/>
      <c r="L91" s="552"/>
      <c r="M91" s="552"/>
      <c r="N91" s="553"/>
      <c r="O91" s="553"/>
      <c r="P91" s="110"/>
      <c r="Q91" s="554"/>
      <c r="R91" s="555"/>
      <c r="S91" s="555"/>
      <c r="T91" s="556"/>
      <c r="U91" s="557"/>
      <c r="V91" s="557"/>
      <c r="W91" s="557"/>
      <c r="X91" s="557"/>
      <c r="Y91" s="558"/>
      <c r="Z91" s="558"/>
      <c r="AA91" s="558"/>
      <c r="AB91" s="558"/>
      <c r="AC91" s="558"/>
      <c r="AD91" s="558"/>
      <c r="AE91" s="558"/>
      <c r="AF91" s="558"/>
      <c r="AG91" s="558"/>
      <c r="AH91" s="559"/>
      <c r="AI91" s="560"/>
      <c r="AJ91" s="561"/>
    </row>
    <row r="92" spans="1:36" s="244" customFormat="1" ht="75" customHeight="1" x14ac:dyDescent="0.25">
      <c r="A92" s="17"/>
      <c r="B92" s="281"/>
      <c r="C92" s="552"/>
      <c r="D92" s="552"/>
      <c r="E92" s="552"/>
      <c r="F92" s="552"/>
      <c r="G92" s="552"/>
      <c r="H92" s="552"/>
      <c r="I92" s="552"/>
      <c r="J92" s="552"/>
      <c r="K92" s="552"/>
      <c r="L92" s="552"/>
      <c r="M92" s="552"/>
      <c r="N92" s="553"/>
      <c r="O92" s="553"/>
      <c r="P92" s="110"/>
      <c r="Q92" s="554"/>
      <c r="R92" s="555"/>
      <c r="S92" s="555"/>
      <c r="T92" s="556"/>
      <c r="U92" s="557"/>
      <c r="V92" s="557"/>
      <c r="W92" s="557"/>
      <c r="X92" s="557"/>
      <c r="Y92" s="558"/>
      <c r="Z92" s="558"/>
      <c r="AA92" s="558"/>
      <c r="AB92" s="558"/>
      <c r="AC92" s="558"/>
      <c r="AD92" s="558"/>
      <c r="AE92" s="558"/>
      <c r="AF92" s="558"/>
      <c r="AG92" s="558"/>
      <c r="AH92" s="559"/>
      <c r="AI92" s="560"/>
      <c r="AJ92" s="561"/>
    </row>
    <row r="93" spans="1:36" s="244" customFormat="1" ht="75" customHeight="1" x14ac:dyDescent="0.25">
      <c r="A93" s="17"/>
      <c r="B93" s="281"/>
      <c r="C93" s="552"/>
      <c r="D93" s="552"/>
      <c r="E93" s="552"/>
      <c r="F93" s="552"/>
      <c r="G93" s="552"/>
      <c r="H93" s="552"/>
      <c r="I93" s="552"/>
      <c r="J93" s="552"/>
      <c r="K93" s="552"/>
      <c r="L93" s="552"/>
      <c r="M93" s="552"/>
      <c r="N93" s="553"/>
      <c r="O93" s="553"/>
      <c r="P93" s="110"/>
      <c r="Q93" s="554"/>
      <c r="R93" s="555"/>
      <c r="S93" s="555"/>
      <c r="T93" s="556"/>
      <c r="U93" s="557"/>
      <c r="V93" s="557"/>
      <c r="W93" s="557"/>
      <c r="X93" s="557"/>
      <c r="Y93" s="558"/>
      <c r="Z93" s="558"/>
      <c r="AA93" s="558"/>
      <c r="AB93" s="558"/>
      <c r="AC93" s="558"/>
      <c r="AD93" s="558"/>
      <c r="AE93" s="558"/>
      <c r="AF93" s="558"/>
      <c r="AG93" s="558"/>
      <c r="AH93" s="559"/>
      <c r="AI93" s="560"/>
      <c r="AJ93" s="561"/>
    </row>
    <row r="94" spans="1:36" s="244" customFormat="1" ht="75" customHeight="1" x14ac:dyDescent="0.25">
      <c r="A94" s="17"/>
      <c r="B94" s="281"/>
      <c r="C94" s="552"/>
      <c r="D94" s="552"/>
      <c r="E94" s="552"/>
      <c r="F94" s="552"/>
      <c r="G94" s="552"/>
      <c r="H94" s="552"/>
      <c r="I94" s="552"/>
      <c r="J94" s="552"/>
      <c r="K94" s="552"/>
      <c r="L94" s="552"/>
      <c r="M94" s="552"/>
      <c r="N94" s="553"/>
      <c r="O94" s="553"/>
      <c r="P94" s="110"/>
      <c r="Q94" s="554"/>
      <c r="R94" s="555"/>
      <c r="S94" s="555"/>
      <c r="T94" s="556"/>
      <c r="U94" s="557"/>
      <c r="V94" s="557"/>
      <c r="W94" s="557"/>
      <c r="X94" s="557"/>
      <c r="Y94" s="558"/>
      <c r="Z94" s="558"/>
      <c r="AA94" s="558"/>
      <c r="AB94" s="558"/>
      <c r="AC94" s="558"/>
      <c r="AD94" s="558"/>
      <c r="AE94" s="558"/>
      <c r="AF94" s="558"/>
      <c r="AG94" s="558"/>
      <c r="AH94" s="559"/>
      <c r="AI94" s="560"/>
      <c r="AJ94" s="561"/>
    </row>
    <row r="95" spans="1:36" s="244" customFormat="1" ht="75" customHeight="1" x14ac:dyDescent="0.25">
      <c r="A95" s="17"/>
      <c r="B95" s="281"/>
      <c r="C95" s="552"/>
      <c r="D95" s="552"/>
      <c r="E95" s="552"/>
      <c r="F95" s="552"/>
      <c r="G95" s="552"/>
      <c r="H95" s="552"/>
      <c r="I95" s="552"/>
      <c r="J95" s="552"/>
      <c r="K95" s="552"/>
      <c r="L95" s="552"/>
      <c r="M95" s="552"/>
      <c r="N95" s="553"/>
      <c r="O95" s="553"/>
      <c r="P95" s="110"/>
      <c r="Q95" s="554"/>
      <c r="R95" s="555"/>
      <c r="S95" s="555"/>
      <c r="T95" s="556"/>
      <c r="U95" s="557"/>
      <c r="V95" s="557"/>
      <c r="W95" s="557"/>
      <c r="X95" s="557"/>
      <c r="Y95" s="558"/>
      <c r="Z95" s="558"/>
      <c r="AA95" s="558"/>
      <c r="AB95" s="558"/>
      <c r="AC95" s="558"/>
      <c r="AD95" s="558"/>
      <c r="AE95" s="558"/>
      <c r="AF95" s="558"/>
      <c r="AG95" s="558"/>
      <c r="AH95" s="559"/>
      <c r="AI95" s="560"/>
      <c r="AJ95" s="561"/>
    </row>
    <row r="96" spans="1:36" s="244" customFormat="1" ht="75" customHeight="1" x14ac:dyDescent="0.25">
      <c r="A96" s="17"/>
      <c r="B96" s="281"/>
      <c r="C96" s="552"/>
      <c r="D96" s="552"/>
      <c r="E96" s="552"/>
      <c r="F96" s="552"/>
      <c r="G96" s="552"/>
      <c r="H96" s="552"/>
      <c r="I96" s="552"/>
      <c r="J96" s="552"/>
      <c r="K96" s="552"/>
      <c r="L96" s="552"/>
      <c r="M96" s="552"/>
      <c r="N96" s="553"/>
      <c r="O96" s="553"/>
      <c r="P96" s="110"/>
      <c r="Q96" s="554"/>
      <c r="R96" s="555"/>
      <c r="S96" s="555"/>
      <c r="T96" s="556"/>
      <c r="U96" s="557"/>
      <c r="V96" s="557"/>
      <c r="W96" s="557"/>
      <c r="X96" s="557"/>
      <c r="Y96" s="558"/>
      <c r="Z96" s="558"/>
      <c r="AA96" s="558"/>
      <c r="AB96" s="558"/>
      <c r="AC96" s="558"/>
      <c r="AD96" s="558"/>
      <c r="AE96" s="558"/>
      <c r="AF96" s="558"/>
      <c r="AG96" s="558"/>
      <c r="AH96" s="559"/>
      <c r="AI96" s="560"/>
      <c r="AJ96" s="561"/>
    </row>
    <row r="97" spans="1:36" s="244" customFormat="1" ht="75" customHeight="1" x14ac:dyDescent="0.25">
      <c r="A97" s="17"/>
      <c r="B97" s="281"/>
      <c r="C97" s="552"/>
      <c r="D97" s="552"/>
      <c r="E97" s="552"/>
      <c r="F97" s="552"/>
      <c r="G97" s="552"/>
      <c r="H97" s="552"/>
      <c r="I97" s="552"/>
      <c r="J97" s="552"/>
      <c r="K97" s="552"/>
      <c r="L97" s="552"/>
      <c r="M97" s="552"/>
      <c r="N97" s="553"/>
      <c r="O97" s="553"/>
      <c r="P97" s="110"/>
      <c r="Q97" s="554"/>
      <c r="R97" s="555"/>
      <c r="S97" s="555"/>
      <c r="T97" s="556"/>
      <c r="U97" s="557"/>
      <c r="V97" s="557"/>
      <c r="W97" s="557"/>
      <c r="X97" s="557"/>
      <c r="Y97" s="558"/>
      <c r="Z97" s="558"/>
      <c r="AA97" s="558"/>
      <c r="AB97" s="558"/>
      <c r="AC97" s="558"/>
      <c r="AD97" s="558"/>
      <c r="AE97" s="558"/>
      <c r="AF97" s="558"/>
      <c r="AG97" s="558"/>
      <c r="AH97" s="559"/>
      <c r="AI97" s="560"/>
      <c r="AJ97" s="561"/>
    </row>
    <row r="98" spans="1:36" s="244" customFormat="1" ht="75" customHeight="1" x14ac:dyDescent="0.25">
      <c r="A98" s="17"/>
      <c r="B98" s="281"/>
      <c r="C98" s="552"/>
      <c r="D98" s="552"/>
      <c r="E98" s="552"/>
      <c r="F98" s="552"/>
      <c r="G98" s="552"/>
      <c r="H98" s="552"/>
      <c r="I98" s="552"/>
      <c r="J98" s="552"/>
      <c r="K98" s="552"/>
      <c r="L98" s="552"/>
      <c r="M98" s="552"/>
      <c r="N98" s="553"/>
      <c r="O98" s="553"/>
      <c r="P98" s="110"/>
      <c r="Q98" s="554"/>
      <c r="R98" s="555"/>
      <c r="S98" s="555"/>
      <c r="T98" s="556"/>
      <c r="U98" s="557"/>
      <c r="V98" s="557"/>
      <c r="W98" s="557"/>
      <c r="X98" s="557"/>
      <c r="Y98" s="558"/>
      <c r="Z98" s="558"/>
      <c r="AA98" s="558"/>
      <c r="AB98" s="558"/>
      <c r="AC98" s="558"/>
      <c r="AD98" s="558"/>
      <c r="AE98" s="558"/>
      <c r="AF98" s="558"/>
      <c r="AG98" s="558"/>
      <c r="AH98" s="559"/>
      <c r="AI98" s="560"/>
      <c r="AJ98" s="561"/>
    </row>
    <row r="99" spans="1:36" s="244" customFormat="1" ht="75" customHeight="1" x14ac:dyDescent="0.25">
      <c r="A99" s="17"/>
      <c r="B99" s="281"/>
      <c r="C99" s="552"/>
      <c r="D99" s="552"/>
      <c r="E99" s="552"/>
      <c r="F99" s="552"/>
      <c r="G99" s="552"/>
      <c r="H99" s="552"/>
      <c r="I99" s="552"/>
      <c r="J99" s="552"/>
      <c r="K99" s="552"/>
      <c r="L99" s="552"/>
      <c r="M99" s="552"/>
      <c r="N99" s="553"/>
      <c r="O99" s="553"/>
      <c r="P99" s="110"/>
      <c r="Q99" s="554"/>
      <c r="R99" s="555"/>
      <c r="S99" s="555"/>
      <c r="T99" s="556"/>
      <c r="U99" s="557"/>
      <c r="V99" s="557"/>
      <c r="W99" s="557"/>
      <c r="X99" s="557"/>
      <c r="Y99" s="558"/>
      <c r="Z99" s="558"/>
      <c r="AA99" s="558"/>
      <c r="AB99" s="558"/>
      <c r="AC99" s="558"/>
      <c r="AD99" s="558"/>
      <c r="AE99" s="558"/>
      <c r="AF99" s="558"/>
      <c r="AG99" s="558"/>
      <c r="AH99" s="559"/>
      <c r="AI99" s="560"/>
      <c r="AJ99" s="561"/>
    </row>
    <row r="100" spans="1:36" s="244" customFormat="1" ht="75" customHeight="1" x14ac:dyDescent="0.25">
      <c r="A100" s="17"/>
      <c r="B100" s="281"/>
      <c r="C100" s="552"/>
      <c r="D100" s="552"/>
      <c r="E100" s="552"/>
      <c r="F100" s="552"/>
      <c r="G100" s="552"/>
      <c r="H100" s="552"/>
      <c r="I100" s="552"/>
      <c r="J100" s="552"/>
      <c r="K100" s="552"/>
      <c r="L100" s="552"/>
      <c r="M100" s="552"/>
      <c r="N100" s="553"/>
      <c r="O100" s="553"/>
      <c r="P100" s="110"/>
      <c r="Q100" s="554"/>
      <c r="R100" s="555"/>
      <c r="S100" s="555"/>
      <c r="T100" s="556"/>
      <c r="U100" s="557"/>
      <c r="V100" s="557"/>
      <c r="W100" s="557"/>
      <c r="X100" s="557"/>
      <c r="Y100" s="558"/>
      <c r="Z100" s="558"/>
      <c r="AA100" s="558"/>
      <c r="AB100" s="558"/>
      <c r="AC100" s="558"/>
      <c r="AD100" s="558"/>
      <c r="AE100" s="558"/>
      <c r="AF100" s="558"/>
      <c r="AG100" s="558"/>
      <c r="AH100" s="559"/>
      <c r="AI100" s="560"/>
      <c r="AJ100" s="561"/>
    </row>
    <row r="101" spans="1:36" s="244" customFormat="1" ht="75" customHeight="1" x14ac:dyDescent="0.25">
      <c r="A101" s="17"/>
      <c r="B101" s="281"/>
      <c r="C101" s="552"/>
      <c r="D101" s="552"/>
      <c r="E101" s="552"/>
      <c r="F101" s="552"/>
      <c r="G101" s="552"/>
      <c r="H101" s="552"/>
      <c r="I101" s="552"/>
      <c r="J101" s="552"/>
      <c r="K101" s="552"/>
      <c r="L101" s="552"/>
      <c r="M101" s="552"/>
      <c r="N101" s="553"/>
      <c r="O101" s="553"/>
      <c r="P101" s="110"/>
      <c r="Q101" s="554"/>
      <c r="R101" s="555"/>
      <c r="S101" s="555"/>
      <c r="T101" s="556"/>
      <c r="U101" s="557"/>
      <c r="V101" s="557"/>
      <c r="W101" s="557"/>
      <c r="X101" s="557"/>
      <c r="Y101" s="558"/>
      <c r="Z101" s="558"/>
      <c r="AA101" s="558"/>
      <c r="AB101" s="558"/>
      <c r="AC101" s="558"/>
      <c r="AD101" s="558"/>
      <c r="AE101" s="558"/>
      <c r="AF101" s="558"/>
      <c r="AG101" s="558"/>
      <c r="AH101" s="559"/>
      <c r="AI101" s="560"/>
      <c r="AJ101" s="561"/>
    </row>
    <row r="102" spans="1:36" s="244" customFormat="1" ht="75" customHeight="1" x14ac:dyDescent="0.25">
      <c r="A102" s="17"/>
      <c r="B102" s="281"/>
      <c r="C102" s="552"/>
      <c r="D102" s="552"/>
      <c r="E102" s="552"/>
      <c r="F102" s="552"/>
      <c r="G102" s="552"/>
      <c r="H102" s="552"/>
      <c r="I102" s="552"/>
      <c r="J102" s="552"/>
      <c r="K102" s="552"/>
      <c r="L102" s="552"/>
      <c r="M102" s="552"/>
      <c r="N102" s="553"/>
      <c r="O102" s="553"/>
      <c r="P102" s="110"/>
      <c r="Q102" s="554"/>
      <c r="R102" s="555"/>
      <c r="S102" s="555"/>
      <c r="T102" s="556"/>
      <c r="U102" s="557"/>
      <c r="V102" s="557"/>
      <c r="W102" s="557"/>
      <c r="X102" s="557"/>
      <c r="Y102" s="558"/>
      <c r="Z102" s="558"/>
      <c r="AA102" s="558"/>
      <c r="AB102" s="558"/>
      <c r="AC102" s="558"/>
      <c r="AD102" s="558"/>
      <c r="AE102" s="558"/>
      <c r="AF102" s="558"/>
      <c r="AG102" s="558"/>
      <c r="AH102" s="559"/>
      <c r="AI102" s="560"/>
      <c r="AJ102" s="561"/>
    </row>
    <row r="103" spans="1:36" s="244" customFormat="1" ht="75" customHeight="1" x14ac:dyDescent="0.25">
      <c r="A103" s="17"/>
      <c r="B103" s="281"/>
      <c r="C103" s="552"/>
      <c r="D103" s="552"/>
      <c r="E103" s="552"/>
      <c r="F103" s="552"/>
      <c r="G103" s="552"/>
      <c r="H103" s="552"/>
      <c r="I103" s="552"/>
      <c r="J103" s="552"/>
      <c r="K103" s="552"/>
      <c r="L103" s="552"/>
      <c r="M103" s="552"/>
      <c r="N103" s="553"/>
      <c r="O103" s="553"/>
      <c r="P103" s="110"/>
      <c r="Q103" s="554"/>
      <c r="R103" s="555"/>
      <c r="S103" s="555"/>
      <c r="T103" s="556"/>
      <c r="U103" s="557"/>
      <c r="V103" s="557"/>
      <c r="W103" s="557"/>
      <c r="X103" s="557"/>
      <c r="Y103" s="558"/>
      <c r="Z103" s="558"/>
      <c r="AA103" s="558"/>
      <c r="AB103" s="558"/>
      <c r="AC103" s="558"/>
      <c r="AD103" s="558"/>
      <c r="AE103" s="558"/>
      <c r="AF103" s="558"/>
      <c r="AG103" s="558"/>
      <c r="AH103" s="559"/>
      <c r="AI103" s="560"/>
      <c r="AJ103" s="561"/>
    </row>
    <row r="104" spans="1:36" s="244" customFormat="1" ht="75" customHeight="1" x14ac:dyDescent="0.25">
      <c r="A104" s="17"/>
      <c r="B104" s="281"/>
      <c r="C104" s="552"/>
      <c r="D104" s="552"/>
      <c r="E104" s="552"/>
      <c r="F104" s="552"/>
      <c r="G104" s="552"/>
      <c r="H104" s="552"/>
      <c r="I104" s="552"/>
      <c r="J104" s="552"/>
      <c r="K104" s="552"/>
      <c r="L104" s="552"/>
      <c r="M104" s="552"/>
      <c r="N104" s="553"/>
      <c r="O104" s="553"/>
      <c r="P104" s="110"/>
      <c r="Q104" s="554"/>
      <c r="R104" s="555"/>
      <c r="S104" s="555"/>
      <c r="T104" s="556"/>
      <c r="U104" s="557"/>
      <c r="V104" s="557"/>
      <c r="W104" s="557"/>
      <c r="X104" s="557"/>
      <c r="Y104" s="558"/>
      <c r="Z104" s="558"/>
      <c r="AA104" s="558"/>
      <c r="AB104" s="558"/>
      <c r="AC104" s="558"/>
      <c r="AD104" s="558"/>
      <c r="AE104" s="558"/>
      <c r="AF104" s="558"/>
      <c r="AG104" s="558"/>
      <c r="AH104" s="559"/>
      <c r="AI104" s="560"/>
      <c r="AJ104" s="561"/>
    </row>
    <row r="105" spans="1:36" s="244" customFormat="1" ht="75" customHeight="1" x14ac:dyDescent="0.25">
      <c r="A105" s="17"/>
      <c r="B105" s="281"/>
      <c r="C105" s="552"/>
      <c r="D105" s="552"/>
      <c r="E105" s="552"/>
      <c r="F105" s="552"/>
      <c r="G105" s="552"/>
      <c r="H105" s="552"/>
      <c r="I105" s="552"/>
      <c r="J105" s="552"/>
      <c r="K105" s="552"/>
      <c r="L105" s="552"/>
      <c r="M105" s="552"/>
      <c r="N105" s="553"/>
      <c r="O105" s="553"/>
      <c r="P105" s="110"/>
      <c r="Q105" s="554"/>
      <c r="R105" s="555"/>
      <c r="S105" s="555"/>
      <c r="T105" s="556"/>
      <c r="U105" s="557"/>
      <c r="V105" s="557"/>
      <c r="W105" s="557"/>
      <c r="X105" s="557"/>
      <c r="Y105" s="558"/>
      <c r="Z105" s="558"/>
      <c r="AA105" s="558"/>
      <c r="AB105" s="558"/>
      <c r="AC105" s="558"/>
      <c r="AD105" s="558"/>
      <c r="AE105" s="558"/>
      <c r="AF105" s="558"/>
      <c r="AG105" s="558"/>
      <c r="AH105" s="559"/>
      <c r="AI105" s="560"/>
      <c r="AJ105" s="561"/>
    </row>
    <row r="106" spans="1:36" s="244" customFormat="1" ht="75" customHeight="1" x14ac:dyDescent="0.25">
      <c r="A106" s="17"/>
      <c r="B106" s="281"/>
      <c r="C106" s="552"/>
      <c r="D106" s="552"/>
      <c r="E106" s="552"/>
      <c r="F106" s="552"/>
      <c r="G106" s="552"/>
      <c r="H106" s="552"/>
      <c r="I106" s="552"/>
      <c r="J106" s="552"/>
      <c r="K106" s="552"/>
      <c r="L106" s="552"/>
      <c r="M106" s="552"/>
      <c r="N106" s="553"/>
      <c r="O106" s="553"/>
      <c r="P106" s="110"/>
      <c r="Q106" s="554"/>
      <c r="R106" s="555"/>
      <c r="S106" s="555"/>
      <c r="T106" s="556"/>
      <c r="U106" s="557"/>
      <c r="V106" s="557"/>
      <c r="W106" s="557"/>
      <c r="X106" s="557"/>
      <c r="Y106" s="558"/>
      <c r="Z106" s="558"/>
      <c r="AA106" s="558"/>
      <c r="AB106" s="558"/>
      <c r="AC106" s="558"/>
      <c r="AD106" s="558"/>
      <c r="AE106" s="558"/>
      <c r="AF106" s="558"/>
      <c r="AG106" s="558"/>
      <c r="AH106" s="559"/>
      <c r="AI106" s="560"/>
      <c r="AJ106" s="561"/>
    </row>
    <row r="107" spans="1:36" s="244" customFormat="1" ht="75" customHeight="1" x14ac:dyDescent="0.25">
      <c r="A107" s="17"/>
      <c r="B107" s="281"/>
      <c r="C107" s="552"/>
      <c r="D107" s="552"/>
      <c r="E107" s="552"/>
      <c r="F107" s="552"/>
      <c r="G107" s="552"/>
      <c r="H107" s="552"/>
      <c r="I107" s="552"/>
      <c r="J107" s="552"/>
      <c r="K107" s="552"/>
      <c r="L107" s="552"/>
      <c r="M107" s="552"/>
      <c r="N107" s="553"/>
      <c r="O107" s="553"/>
      <c r="P107" s="110"/>
      <c r="Q107" s="554"/>
      <c r="R107" s="555"/>
      <c r="S107" s="555"/>
      <c r="T107" s="556"/>
      <c r="U107" s="557"/>
      <c r="V107" s="557"/>
      <c r="W107" s="557"/>
      <c r="X107" s="557"/>
      <c r="Y107" s="558"/>
      <c r="Z107" s="558"/>
      <c r="AA107" s="558"/>
      <c r="AB107" s="558"/>
      <c r="AC107" s="558"/>
      <c r="AD107" s="558"/>
      <c r="AE107" s="558"/>
      <c r="AF107" s="558"/>
      <c r="AG107" s="558"/>
      <c r="AH107" s="559"/>
      <c r="AI107" s="560"/>
      <c r="AJ107" s="561"/>
    </row>
    <row r="108" spans="1:36" s="244" customFormat="1" ht="75" customHeight="1" x14ac:dyDescent="0.25">
      <c r="A108" s="17"/>
      <c r="B108" s="281"/>
      <c r="C108" s="552"/>
      <c r="D108" s="552"/>
      <c r="E108" s="552"/>
      <c r="F108" s="552"/>
      <c r="G108" s="552"/>
      <c r="H108" s="552"/>
      <c r="I108" s="552"/>
      <c r="J108" s="552"/>
      <c r="K108" s="552"/>
      <c r="L108" s="552"/>
      <c r="M108" s="552"/>
      <c r="N108" s="553"/>
      <c r="O108" s="553"/>
      <c r="P108" s="110"/>
      <c r="Q108" s="554"/>
      <c r="R108" s="555"/>
      <c r="S108" s="555"/>
      <c r="T108" s="556"/>
      <c r="U108" s="557"/>
      <c r="V108" s="557"/>
      <c r="W108" s="557"/>
      <c r="X108" s="557"/>
      <c r="Y108" s="558"/>
      <c r="Z108" s="558"/>
      <c r="AA108" s="558"/>
      <c r="AB108" s="558"/>
      <c r="AC108" s="558"/>
      <c r="AD108" s="558"/>
      <c r="AE108" s="558"/>
      <c r="AF108" s="558"/>
      <c r="AG108" s="558"/>
      <c r="AH108" s="559"/>
      <c r="AI108" s="560"/>
      <c r="AJ108" s="561"/>
    </row>
    <row r="109" spans="1:36" s="244" customFormat="1" ht="75" customHeight="1" x14ac:dyDescent="0.25">
      <c r="A109" s="17"/>
      <c r="B109" s="281"/>
      <c r="C109" s="552"/>
      <c r="D109" s="552"/>
      <c r="E109" s="552"/>
      <c r="F109" s="552"/>
      <c r="G109" s="552"/>
      <c r="H109" s="552"/>
      <c r="I109" s="552"/>
      <c r="J109" s="552"/>
      <c r="K109" s="552"/>
      <c r="L109" s="552"/>
      <c r="M109" s="552"/>
      <c r="N109" s="553"/>
      <c r="O109" s="553"/>
      <c r="P109" s="110"/>
      <c r="Q109" s="554"/>
      <c r="R109" s="555"/>
      <c r="S109" s="555"/>
      <c r="T109" s="556"/>
      <c r="U109" s="557"/>
      <c r="V109" s="557"/>
      <c r="W109" s="557"/>
      <c r="X109" s="557"/>
      <c r="Y109" s="558"/>
      <c r="Z109" s="558"/>
      <c r="AA109" s="558"/>
      <c r="AB109" s="558"/>
      <c r="AC109" s="558"/>
      <c r="AD109" s="558"/>
      <c r="AE109" s="558"/>
      <c r="AF109" s="558"/>
      <c r="AG109" s="558"/>
      <c r="AH109" s="559"/>
      <c r="AI109" s="560"/>
      <c r="AJ109" s="561"/>
    </row>
    <row r="110" spans="1:36" s="244" customFormat="1" ht="75" customHeight="1" x14ac:dyDescent="0.25">
      <c r="A110" s="17"/>
      <c r="B110" s="281"/>
      <c r="C110" s="552"/>
      <c r="D110" s="552"/>
      <c r="E110" s="552"/>
      <c r="F110" s="552"/>
      <c r="G110" s="552"/>
      <c r="H110" s="552"/>
      <c r="I110" s="552"/>
      <c r="J110" s="552"/>
      <c r="K110" s="552"/>
      <c r="L110" s="552"/>
      <c r="M110" s="552"/>
      <c r="N110" s="553"/>
      <c r="O110" s="553"/>
      <c r="P110" s="110"/>
      <c r="Q110" s="554"/>
      <c r="R110" s="555"/>
      <c r="S110" s="555"/>
      <c r="T110" s="556"/>
      <c r="U110" s="557"/>
      <c r="V110" s="557"/>
      <c r="W110" s="557"/>
      <c r="X110" s="557"/>
      <c r="Y110" s="558"/>
      <c r="Z110" s="558"/>
      <c r="AA110" s="558"/>
      <c r="AB110" s="558"/>
      <c r="AC110" s="558"/>
      <c r="AD110" s="558"/>
      <c r="AE110" s="558"/>
      <c r="AF110" s="558"/>
      <c r="AG110" s="558"/>
      <c r="AH110" s="559"/>
      <c r="AI110" s="560"/>
      <c r="AJ110" s="561"/>
    </row>
    <row r="111" spans="1:36" s="244" customFormat="1" ht="75" customHeight="1" x14ac:dyDescent="0.25">
      <c r="A111" s="17"/>
      <c r="B111" s="281"/>
      <c r="C111" s="552"/>
      <c r="D111" s="552"/>
      <c r="E111" s="552"/>
      <c r="F111" s="552"/>
      <c r="G111" s="552"/>
      <c r="H111" s="552"/>
      <c r="I111" s="552"/>
      <c r="J111" s="552"/>
      <c r="K111" s="552"/>
      <c r="L111" s="552"/>
      <c r="M111" s="552"/>
      <c r="N111" s="553"/>
      <c r="O111" s="553"/>
      <c r="P111" s="110"/>
      <c r="Q111" s="554"/>
      <c r="R111" s="555"/>
      <c r="S111" s="555"/>
      <c r="T111" s="556"/>
      <c r="U111" s="557"/>
      <c r="V111" s="557"/>
      <c r="W111" s="557"/>
      <c r="X111" s="557"/>
      <c r="Y111" s="558"/>
      <c r="Z111" s="558"/>
      <c r="AA111" s="558"/>
      <c r="AB111" s="558"/>
      <c r="AC111" s="558"/>
      <c r="AD111" s="558"/>
      <c r="AE111" s="558"/>
      <c r="AF111" s="558"/>
      <c r="AG111" s="558"/>
      <c r="AH111" s="559"/>
      <c r="AI111" s="560"/>
      <c r="AJ111" s="561"/>
    </row>
    <row r="112" spans="1:36" s="244" customFormat="1" ht="75" customHeight="1" x14ac:dyDescent="0.25">
      <c r="A112" s="17"/>
      <c r="B112" s="281"/>
      <c r="C112" s="552"/>
      <c r="D112" s="552"/>
      <c r="E112" s="552"/>
      <c r="F112" s="552"/>
      <c r="G112" s="552"/>
      <c r="H112" s="552"/>
      <c r="I112" s="552"/>
      <c r="J112" s="552"/>
      <c r="K112" s="552"/>
      <c r="L112" s="552"/>
      <c r="M112" s="552"/>
      <c r="N112" s="553"/>
      <c r="O112" s="553"/>
      <c r="P112" s="110"/>
      <c r="Q112" s="554"/>
      <c r="R112" s="555"/>
      <c r="S112" s="555"/>
      <c r="T112" s="556"/>
      <c r="U112" s="557"/>
      <c r="V112" s="557"/>
      <c r="W112" s="557"/>
      <c r="X112" s="557"/>
      <c r="Y112" s="558"/>
      <c r="Z112" s="558"/>
      <c r="AA112" s="558"/>
      <c r="AB112" s="558"/>
      <c r="AC112" s="558"/>
      <c r="AD112" s="558"/>
      <c r="AE112" s="558"/>
      <c r="AF112" s="558"/>
      <c r="AG112" s="558"/>
      <c r="AH112" s="559"/>
      <c r="AI112" s="560"/>
      <c r="AJ112" s="561"/>
    </row>
    <row r="113" spans="1:36" s="244" customFormat="1" ht="75" customHeight="1" x14ac:dyDescent="0.25">
      <c r="A113" s="17"/>
      <c r="B113" s="281"/>
      <c r="C113" s="552"/>
      <c r="D113" s="552"/>
      <c r="E113" s="552"/>
      <c r="F113" s="552"/>
      <c r="G113" s="552"/>
      <c r="H113" s="552"/>
      <c r="I113" s="552"/>
      <c r="J113" s="552"/>
      <c r="K113" s="552"/>
      <c r="L113" s="552"/>
      <c r="M113" s="552"/>
      <c r="N113" s="553"/>
      <c r="O113" s="553"/>
      <c r="P113" s="110"/>
      <c r="Q113" s="554"/>
      <c r="R113" s="555"/>
      <c r="S113" s="555"/>
      <c r="T113" s="556"/>
      <c r="U113" s="557"/>
      <c r="V113" s="557"/>
      <c r="W113" s="557"/>
      <c r="X113" s="557"/>
      <c r="Y113" s="558"/>
      <c r="Z113" s="558"/>
      <c r="AA113" s="558"/>
      <c r="AB113" s="558"/>
      <c r="AC113" s="558"/>
      <c r="AD113" s="558"/>
      <c r="AE113" s="558"/>
      <c r="AF113" s="558"/>
      <c r="AG113" s="558"/>
      <c r="AH113" s="559"/>
      <c r="AI113" s="560"/>
      <c r="AJ113" s="561"/>
    </row>
    <row r="114" spans="1:36" s="244" customFormat="1" ht="75" customHeight="1" x14ac:dyDescent="0.25">
      <c r="A114" s="17"/>
      <c r="B114" s="281"/>
      <c r="C114" s="552"/>
      <c r="D114" s="552"/>
      <c r="E114" s="552"/>
      <c r="F114" s="552"/>
      <c r="G114" s="552"/>
      <c r="H114" s="552"/>
      <c r="I114" s="552"/>
      <c r="J114" s="552"/>
      <c r="K114" s="552"/>
      <c r="L114" s="552"/>
      <c r="M114" s="552"/>
      <c r="N114" s="553"/>
      <c r="O114" s="553"/>
      <c r="P114" s="110"/>
      <c r="Q114" s="554"/>
      <c r="R114" s="555"/>
      <c r="S114" s="555"/>
      <c r="T114" s="556"/>
      <c r="U114" s="557"/>
      <c r="V114" s="557"/>
      <c r="W114" s="557"/>
      <c r="X114" s="557"/>
      <c r="Y114" s="558"/>
      <c r="Z114" s="558"/>
      <c r="AA114" s="558"/>
      <c r="AB114" s="558"/>
      <c r="AC114" s="558"/>
      <c r="AD114" s="558"/>
      <c r="AE114" s="558"/>
      <c r="AF114" s="558"/>
      <c r="AG114" s="558"/>
      <c r="AH114" s="559"/>
      <c r="AI114" s="560"/>
      <c r="AJ114" s="561"/>
    </row>
    <row r="115" spans="1:36" s="244" customFormat="1" ht="75" customHeight="1" x14ac:dyDescent="0.25">
      <c r="A115" s="17"/>
      <c r="B115" s="281"/>
      <c r="C115" s="552"/>
      <c r="D115" s="552"/>
      <c r="E115" s="552"/>
      <c r="F115" s="552"/>
      <c r="G115" s="552"/>
      <c r="H115" s="552"/>
      <c r="I115" s="552"/>
      <c r="J115" s="552"/>
      <c r="K115" s="552"/>
      <c r="L115" s="552"/>
      <c r="M115" s="552"/>
      <c r="N115" s="553"/>
      <c r="O115" s="553"/>
      <c r="P115" s="110"/>
      <c r="Q115" s="554"/>
      <c r="R115" s="555"/>
      <c r="S115" s="555"/>
      <c r="T115" s="556"/>
      <c r="U115" s="557"/>
      <c r="V115" s="557"/>
      <c r="W115" s="557"/>
      <c r="X115" s="557"/>
      <c r="Y115" s="558"/>
      <c r="Z115" s="558"/>
      <c r="AA115" s="558"/>
      <c r="AB115" s="558"/>
      <c r="AC115" s="558"/>
      <c r="AD115" s="558"/>
      <c r="AE115" s="558"/>
      <c r="AF115" s="558"/>
      <c r="AG115" s="558"/>
      <c r="AH115" s="559"/>
      <c r="AI115" s="560"/>
      <c r="AJ115" s="561"/>
    </row>
    <row r="116" spans="1:36" s="244" customFormat="1" ht="75" customHeight="1" x14ac:dyDescent="0.25">
      <c r="A116" s="17"/>
      <c r="B116" s="281"/>
      <c r="C116" s="552"/>
      <c r="D116" s="552"/>
      <c r="E116" s="552"/>
      <c r="F116" s="552"/>
      <c r="G116" s="552"/>
      <c r="H116" s="552"/>
      <c r="I116" s="552"/>
      <c r="J116" s="552"/>
      <c r="K116" s="552"/>
      <c r="L116" s="552"/>
      <c r="M116" s="552"/>
      <c r="N116" s="553"/>
      <c r="O116" s="553"/>
      <c r="P116" s="110"/>
      <c r="Q116" s="554"/>
      <c r="R116" s="555"/>
      <c r="S116" s="555"/>
      <c r="T116" s="556"/>
      <c r="U116" s="557"/>
      <c r="V116" s="557"/>
      <c r="W116" s="557"/>
      <c r="X116" s="557"/>
      <c r="Y116" s="558"/>
      <c r="Z116" s="558"/>
      <c r="AA116" s="558"/>
      <c r="AB116" s="558"/>
      <c r="AC116" s="558"/>
      <c r="AD116" s="558"/>
      <c r="AE116" s="558"/>
      <c r="AF116" s="558"/>
      <c r="AG116" s="558"/>
      <c r="AH116" s="559"/>
      <c r="AI116" s="560"/>
      <c r="AJ116" s="561"/>
    </row>
    <row r="117" spans="1:36" s="244" customFormat="1" ht="75" customHeight="1" x14ac:dyDescent="0.25">
      <c r="A117" s="17"/>
      <c r="B117" s="281"/>
      <c r="C117" s="552"/>
      <c r="D117" s="552"/>
      <c r="E117" s="552"/>
      <c r="F117" s="552"/>
      <c r="G117" s="552"/>
      <c r="H117" s="552"/>
      <c r="I117" s="552"/>
      <c r="J117" s="552"/>
      <c r="K117" s="552"/>
      <c r="L117" s="552"/>
      <c r="M117" s="552"/>
      <c r="N117" s="553"/>
      <c r="O117" s="553"/>
      <c r="P117" s="110"/>
      <c r="Q117" s="554"/>
      <c r="R117" s="555"/>
      <c r="S117" s="555"/>
      <c r="T117" s="556"/>
      <c r="U117" s="557"/>
      <c r="V117" s="557"/>
      <c r="W117" s="557"/>
      <c r="X117" s="557"/>
      <c r="Y117" s="558"/>
      <c r="Z117" s="558"/>
      <c r="AA117" s="558"/>
      <c r="AB117" s="558"/>
      <c r="AC117" s="558"/>
      <c r="AD117" s="558"/>
      <c r="AE117" s="558"/>
      <c r="AF117" s="558"/>
      <c r="AG117" s="558"/>
      <c r="AH117" s="559"/>
      <c r="AI117" s="560"/>
      <c r="AJ117" s="561"/>
    </row>
    <row r="118" spans="1:36" s="244" customFormat="1" ht="75" customHeight="1" x14ac:dyDescent="0.25">
      <c r="A118" s="17"/>
      <c r="B118" s="281"/>
      <c r="C118" s="552"/>
      <c r="D118" s="552"/>
      <c r="E118" s="552"/>
      <c r="F118" s="552"/>
      <c r="G118" s="552"/>
      <c r="H118" s="552"/>
      <c r="I118" s="552"/>
      <c r="J118" s="552"/>
      <c r="K118" s="552"/>
      <c r="L118" s="552"/>
      <c r="M118" s="552"/>
      <c r="N118" s="553"/>
      <c r="O118" s="553"/>
      <c r="P118" s="110"/>
      <c r="Q118" s="554"/>
      <c r="R118" s="555"/>
      <c r="S118" s="555"/>
      <c r="T118" s="556"/>
      <c r="U118" s="557"/>
      <c r="V118" s="557"/>
      <c r="W118" s="557"/>
      <c r="X118" s="557"/>
      <c r="Y118" s="558"/>
      <c r="Z118" s="558"/>
      <c r="AA118" s="558"/>
      <c r="AB118" s="558"/>
      <c r="AC118" s="558"/>
      <c r="AD118" s="558"/>
      <c r="AE118" s="558"/>
      <c r="AF118" s="558"/>
      <c r="AG118" s="558"/>
      <c r="AH118" s="559"/>
      <c r="AI118" s="560"/>
      <c r="AJ118" s="561"/>
    </row>
    <row r="119" spans="1:36" s="244" customFormat="1" ht="75" customHeight="1" x14ac:dyDescent="0.25">
      <c r="A119" s="17"/>
      <c r="B119" s="281"/>
      <c r="C119" s="552"/>
      <c r="D119" s="552"/>
      <c r="E119" s="552"/>
      <c r="F119" s="552"/>
      <c r="G119" s="552"/>
      <c r="H119" s="552"/>
      <c r="I119" s="552"/>
      <c r="J119" s="552"/>
      <c r="K119" s="552"/>
      <c r="L119" s="552"/>
      <c r="M119" s="552"/>
      <c r="N119" s="553"/>
      <c r="O119" s="553"/>
      <c r="P119" s="110"/>
      <c r="Q119" s="554"/>
      <c r="R119" s="555"/>
      <c r="S119" s="555"/>
      <c r="T119" s="556"/>
      <c r="U119" s="557"/>
      <c r="V119" s="557"/>
      <c r="W119" s="557"/>
      <c r="X119" s="557"/>
      <c r="Y119" s="558"/>
      <c r="Z119" s="558"/>
      <c r="AA119" s="558"/>
      <c r="AB119" s="558"/>
      <c r="AC119" s="558"/>
      <c r="AD119" s="558"/>
      <c r="AE119" s="558"/>
      <c r="AF119" s="558"/>
      <c r="AG119" s="558"/>
      <c r="AH119" s="559"/>
      <c r="AI119" s="560"/>
      <c r="AJ119" s="561"/>
    </row>
    <row r="120" spans="1:36" s="244" customFormat="1" ht="75" customHeight="1" x14ac:dyDescent="0.25">
      <c r="A120" s="17"/>
      <c r="B120" s="281"/>
      <c r="C120" s="552"/>
      <c r="D120" s="552"/>
      <c r="E120" s="552"/>
      <c r="F120" s="552"/>
      <c r="G120" s="552"/>
      <c r="H120" s="552"/>
      <c r="I120" s="552"/>
      <c r="J120" s="552"/>
      <c r="K120" s="552"/>
      <c r="L120" s="552"/>
      <c r="M120" s="552"/>
      <c r="N120" s="553"/>
      <c r="O120" s="553"/>
      <c r="P120" s="110"/>
      <c r="Q120" s="554"/>
      <c r="R120" s="555"/>
      <c r="S120" s="555"/>
      <c r="T120" s="556"/>
      <c r="U120" s="557"/>
      <c r="V120" s="557"/>
      <c r="W120" s="557"/>
      <c r="X120" s="557"/>
      <c r="Y120" s="558"/>
      <c r="Z120" s="558"/>
      <c r="AA120" s="558"/>
      <c r="AB120" s="558"/>
      <c r="AC120" s="558"/>
      <c r="AD120" s="558"/>
      <c r="AE120" s="558"/>
      <c r="AF120" s="558"/>
      <c r="AG120" s="558"/>
      <c r="AH120" s="559"/>
      <c r="AI120" s="560"/>
      <c r="AJ120" s="561"/>
    </row>
    <row r="121" spans="1:36" s="244" customFormat="1" ht="75" customHeight="1" x14ac:dyDescent="0.25">
      <c r="A121" s="17"/>
      <c r="B121" s="281"/>
      <c r="C121" s="552"/>
      <c r="D121" s="552"/>
      <c r="E121" s="552"/>
      <c r="F121" s="552"/>
      <c r="G121" s="552"/>
      <c r="H121" s="552"/>
      <c r="I121" s="552"/>
      <c r="J121" s="552"/>
      <c r="K121" s="552"/>
      <c r="L121" s="552"/>
      <c r="M121" s="552"/>
      <c r="N121" s="553"/>
      <c r="O121" s="553"/>
      <c r="P121" s="110"/>
      <c r="Q121" s="554"/>
      <c r="R121" s="555"/>
      <c r="S121" s="555"/>
      <c r="T121" s="556"/>
      <c r="U121" s="557"/>
      <c r="V121" s="557"/>
      <c r="W121" s="557"/>
      <c r="X121" s="557"/>
      <c r="Y121" s="558"/>
      <c r="Z121" s="558"/>
      <c r="AA121" s="558"/>
      <c r="AB121" s="558"/>
      <c r="AC121" s="558"/>
      <c r="AD121" s="558"/>
      <c r="AE121" s="558"/>
      <c r="AF121" s="558"/>
      <c r="AG121" s="558"/>
      <c r="AH121" s="559"/>
      <c r="AI121" s="560"/>
      <c r="AJ121" s="561"/>
    </row>
    <row r="122" spans="1:36" s="244" customFormat="1" ht="75" customHeight="1" x14ac:dyDescent="0.25">
      <c r="A122" s="17"/>
      <c r="B122" s="281"/>
      <c r="C122" s="552"/>
      <c r="D122" s="552"/>
      <c r="E122" s="552"/>
      <c r="F122" s="552"/>
      <c r="G122" s="552"/>
      <c r="H122" s="552"/>
      <c r="I122" s="552"/>
      <c r="J122" s="552"/>
      <c r="K122" s="552"/>
      <c r="L122" s="552"/>
      <c r="M122" s="552"/>
      <c r="N122" s="553"/>
      <c r="O122" s="553"/>
      <c r="P122" s="110"/>
      <c r="Q122" s="554"/>
      <c r="R122" s="555"/>
      <c r="S122" s="555"/>
      <c r="T122" s="556"/>
      <c r="U122" s="557"/>
      <c r="V122" s="557"/>
      <c r="W122" s="557"/>
      <c r="X122" s="557"/>
      <c r="Y122" s="558"/>
      <c r="Z122" s="558"/>
      <c r="AA122" s="558"/>
      <c r="AB122" s="558"/>
      <c r="AC122" s="558"/>
      <c r="AD122" s="558"/>
      <c r="AE122" s="558"/>
      <c r="AF122" s="558"/>
      <c r="AG122" s="558"/>
      <c r="AH122" s="559"/>
      <c r="AI122" s="560"/>
      <c r="AJ122" s="561"/>
    </row>
    <row r="123" spans="1:36" s="244" customFormat="1" ht="75" customHeight="1" x14ac:dyDescent="0.25">
      <c r="A123" s="17"/>
      <c r="B123" s="281"/>
      <c r="C123" s="552"/>
      <c r="D123" s="552"/>
      <c r="E123" s="552"/>
      <c r="F123" s="552"/>
      <c r="G123" s="552"/>
      <c r="H123" s="552"/>
      <c r="I123" s="552"/>
      <c r="J123" s="552"/>
      <c r="K123" s="552"/>
      <c r="L123" s="552"/>
      <c r="M123" s="552"/>
      <c r="N123" s="553"/>
      <c r="O123" s="553"/>
      <c r="P123" s="110"/>
      <c r="Q123" s="554"/>
      <c r="R123" s="555"/>
      <c r="S123" s="555"/>
      <c r="T123" s="556"/>
      <c r="U123" s="557"/>
      <c r="V123" s="557"/>
      <c r="W123" s="557"/>
      <c r="X123" s="557"/>
      <c r="Y123" s="558"/>
      <c r="Z123" s="558"/>
      <c r="AA123" s="558"/>
      <c r="AB123" s="558"/>
      <c r="AC123" s="558"/>
      <c r="AD123" s="558"/>
      <c r="AE123" s="558"/>
      <c r="AF123" s="558"/>
      <c r="AG123" s="558"/>
      <c r="AH123" s="559"/>
      <c r="AI123" s="560"/>
      <c r="AJ123" s="561"/>
    </row>
    <row r="124" spans="1:36" s="244" customFormat="1" ht="75" customHeight="1" x14ac:dyDescent="0.25">
      <c r="A124" s="17"/>
      <c r="B124" s="281"/>
      <c r="C124" s="552"/>
      <c r="D124" s="552"/>
      <c r="E124" s="552"/>
      <c r="F124" s="552"/>
      <c r="G124" s="552"/>
      <c r="H124" s="552"/>
      <c r="I124" s="552"/>
      <c r="J124" s="552"/>
      <c r="K124" s="552"/>
      <c r="L124" s="552"/>
      <c r="M124" s="552"/>
      <c r="N124" s="553"/>
      <c r="O124" s="553"/>
      <c r="P124" s="110"/>
      <c r="Q124" s="554"/>
      <c r="R124" s="555"/>
      <c r="S124" s="555"/>
      <c r="T124" s="556"/>
      <c r="U124" s="557"/>
      <c r="V124" s="557"/>
      <c r="W124" s="557"/>
      <c r="X124" s="557"/>
      <c r="Y124" s="558"/>
      <c r="Z124" s="558"/>
      <c r="AA124" s="558"/>
      <c r="AB124" s="558"/>
      <c r="AC124" s="558"/>
      <c r="AD124" s="558"/>
      <c r="AE124" s="558"/>
      <c r="AF124" s="558"/>
      <c r="AG124" s="558"/>
      <c r="AH124" s="559"/>
      <c r="AI124" s="560"/>
      <c r="AJ124" s="561"/>
    </row>
    <row r="125" spans="1:36" s="244" customFormat="1" ht="75" customHeight="1" x14ac:dyDescent="0.25">
      <c r="A125" s="17"/>
      <c r="B125" s="281"/>
      <c r="C125" s="552"/>
      <c r="D125" s="552"/>
      <c r="E125" s="552"/>
      <c r="F125" s="552"/>
      <c r="G125" s="552"/>
      <c r="H125" s="552"/>
      <c r="I125" s="552"/>
      <c r="J125" s="552"/>
      <c r="K125" s="552"/>
      <c r="L125" s="552"/>
      <c r="M125" s="552"/>
      <c r="N125" s="553"/>
      <c r="O125" s="553"/>
      <c r="P125" s="110"/>
      <c r="Q125" s="554"/>
      <c r="R125" s="555"/>
      <c r="S125" s="555"/>
      <c r="T125" s="556"/>
      <c r="U125" s="557"/>
      <c r="V125" s="557"/>
      <c r="W125" s="557"/>
      <c r="X125" s="557"/>
      <c r="Y125" s="558"/>
      <c r="Z125" s="558"/>
      <c r="AA125" s="558"/>
      <c r="AB125" s="558"/>
      <c r="AC125" s="558"/>
      <c r="AD125" s="558"/>
      <c r="AE125" s="558"/>
      <c r="AF125" s="558"/>
      <c r="AG125" s="558"/>
      <c r="AH125" s="559"/>
      <c r="AI125" s="560"/>
      <c r="AJ125" s="561"/>
    </row>
    <row r="126" spans="1:36" s="244" customFormat="1" ht="75" customHeight="1" x14ac:dyDescent="0.25">
      <c r="A126" s="17"/>
      <c r="B126" s="281"/>
      <c r="C126" s="552"/>
      <c r="D126" s="552"/>
      <c r="E126" s="552"/>
      <c r="F126" s="552"/>
      <c r="G126" s="552"/>
      <c r="H126" s="552"/>
      <c r="I126" s="552"/>
      <c r="J126" s="552"/>
      <c r="K126" s="552"/>
      <c r="L126" s="552"/>
      <c r="M126" s="552"/>
      <c r="N126" s="553"/>
      <c r="O126" s="553"/>
      <c r="P126" s="110"/>
      <c r="Q126" s="554"/>
      <c r="R126" s="555"/>
      <c r="S126" s="555"/>
      <c r="T126" s="556"/>
      <c r="U126" s="557"/>
      <c r="V126" s="557"/>
      <c r="W126" s="557"/>
      <c r="X126" s="557"/>
      <c r="Y126" s="558"/>
      <c r="Z126" s="558"/>
      <c r="AA126" s="558"/>
      <c r="AB126" s="558"/>
      <c r="AC126" s="558"/>
      <c r="AD126" s="558"/>
      <c r="AE126" s="558"/>
      <c r="AF126" s="558"/>
      <c r="AG126" s="558"/>
      <c r="AH126" s="559"/>
      <c r="AI126" s="560"/>
      <c r="AJ126" s="561"/>
    </row>
    <row r="127" spans="1:36" s="244" customFormat="1" ht="75" customHeight="1" x14ac:dyDescent="0.25">
      <c r="A127" s="17"/>
      <c r="B127" s="281"/>
      <c r="C127" s="552"/>
      <c r="D127" s="552"/>
      <c r="E127" s="552"/>
      <c r="F127" s="552"/>
      <c r="G127" s="552"/>
      <c r="H127" s="552"/>
      <c r="I127" s="552"/>
      <c r="J127" s="552"/>
      <c r="K127" s="552"/>
      <c r="L127" s="552"/>
      <c r="M127" s="552"/>
      <c r="N127" s="553"/>
      <c r="O127" s="553"/>
      <c r="P127" s="110"/>
      <c r="Q127" s="554"/>
      <c r="R127" s="555"/>
      <c r="S127" s="555"/>
      <c r="T127" s="556"/>
      <c r="U127" s="557"/>
      <c r="V127" s="557"/>
      <c r="W127" s="557"/>
      <c r="X127" s="557"/>
      <c r="Y127" s="558"/>
      <c r="Z127" s="558"/>
      <c r="AA127" s="558"/>
      <c r="AB127" s="558"/>
      <c r="AC127" s="558"/>
      <c r="AD127" s="558"/>
      <c r="AE127" s="558"/>
      <c r="AF127" s="558"/>
      <c r="AG127" s="558"/>
      <c r="AH127" s="559"/>
      <c r="AI127" s="560"/>
      <c r="AJ127" s="561"/>
    </row>
    <row r="128" spans="1:36" s="244" customFormat="1" ht="75" customHeight="1" x14ac:dyDescent="0.25">
      <c r="A128" s="17"/>
      <c r="B128" s="281"/>
      <c r="C128" s="552"/>
      <c r="D128" s="552"/>
      <c r="E128" s="552"/>
      <c r="F128" s="552"/>
      <c r="G128" s="552"/>
      <c r="H128" s="552"/>
      <c r="I128" s="552"/>
      <c r="J128" s="552"/>
      <c r="K128" s="552"/>
      <c r="L128" s="552"/>
      <c r="M128" s="552"/>
      <c r="N128" s="553"/>
      <c r="O128" s="553"/>
      <c r="P128" s="110"/>
      <c r="Q128" s="554"/>
      <c r="R128" s="555"/>
      <c r="S128" s="555"/>
      <c r="T128" s="556"/>
      <c r="U128" s="557"/>
      <c r="V128" s="557"/>
      <c r="W128" s="557"/>
      <c r="X128" s="557"/>
      <c r="Y128" s="558"/>
      <c r="Z128" s="558"/>
      <c r="AA128" s="558"/>
      <c r="AB128" s="558"/>
      <c r="AC128" s="558"/>
      <c r="AD128" s="558"/>
      <c r="AE128" s="558"/>
      <c r="AF128" s="558"/>
      <c r="AG128" s="558"/>
      <c r="AH128" s="559"/>
      <c r="AI128" s="560"/>
      <c r="AJ128" s="561"/>
    </row>
    <row r="129" spans="1:36" s="244" customFormat="1" ht="75" customHeight="1" x14ac:dyDescent="0.25">
      <c r="A129" s="17"/>
      <c r="B129" s="281"/>
      <c r="C129" s="552"/>
      <c r="D129" s="552"/>
      <c r="E129" s="552"/>
      <c r="F129" s="552"/>
      <c r="G129" s="552"/>
      <c r="H129" s="552"/>
      <c r="I129" s="552"/>
      <c r="J129" s="552"/>
      <c r="K129" s="552"/>
      <c r="L129" s="552"/>
      <c r="M129" s="552"/>
      <c r="N129" s="553"/>
      <c r="O129" s="553"/>
      <c r="P129" s="110"/>
      <c r="Q129" s="554"/>
      <c r="R129" s="555"/>
      <c r="S129" s="555"/>
      <c r="T129" s="556"/>
      <c r="U129" s="557"/>
      <c r="V129" s="557"/>
      <c r="W129" s="557"/>
      <c r="X129" s="557"/>
      <c r="Y129" s="558"/>
      <c r="Z129" s="558"/>
      <c r="AA129" s="558"/>
      <c r="AB129" s="558"/>
      <c r="AC129" s="558"/>
      <c r="AD129" s="558"/>
      <c r="AE129" s="558"/>
      <c r="AF129" s="558"/>
      <c r="AG129" s="558"/>
      <c r="AH129" s="559"/>
      <c r="AI129" s="560"/>
      <c r="AJ129" s="561"/>
    </row>
    <row r="130" spans="1:36" s="244" customFormat="1" ht="75" customHeight="1" x14ac:dyDescent="0.25">
      <c r="A130" s="17"/>
      <c r="B130" s="281"/>
      <c r="C130" s="552"/>
      <c r="D130" s="552"/>
      <c r="E130" s="552"/>
      <c r="F130" s="552"/>
      <c r="G130" s="552"/>
      <c r="H130" s="552"/>
      <c r="I130" s="552"/>
      <c r="J130" s="552"/>
      <c r="K130" s="552"/>
      <c r="L130" s="552"/>
      <c r="M130" s="552"/>
      <c r="N130" s="553"/>
      <c r="O130" s="553"/>
      <c r="P130" s="110"/>
      <c r="Q130" s="554"/>
      <c r="R130" s="555"/>
      <c r="S130" s="555"/>
      <c r="T130" s="556"/>
      <c r="U130" s="557"/>
      <c r="V130" s="557"/>
      <c r="W130" s="557"/>
      <c r="X130" s="557"/>
      <c r="Y130" s="558"/>
      <c r="Z130" s="558"/>
      <c r="AA130" s="558"/>
      <c r="AB130" s="558"/>
      <c r="AC130" s="558"/>
      <c r="AD130" s="558"/>
      <c r="AE130" s="558"/>
      <c r="AF130" s="558"/>
      <c r="AG130" s="558"/>
      <c r="AH130" s="559"/>
      <c r="AI130" s="560"/>
      <c r="AJ130" s="561"/>
    </row>
    <row r="131" spans="1:36" s="244" customFormat="1" ht="75" customHeight="1" x14ac:dyDescent="0.25">
      <c r="A131" s="17"/>
      <c r="B131" s="281"/>
      <c r="C131" s="552"/>
      <c r="D131" s="552"/>
      <c r="E131" s="552"/>
      <c r="F131" s="552"/>
      <c r="G131" s="552"/>
      <c r="H131" s="552"/>
      <c r="I131" s="552"/>
      <c r="J131" s="552"/>
      <c r="K131" s="552"/>
      <c r="L131" s="552"/>
      <c r="M131" s="552"/>
      <c r="N131" s="553"/>
      <c r="O131" s="553"/>
      <c r="P131" s="110"/>
      <c r="Q131" s="554"/>
      <c r="R131" s="555"/>
      <c r="S131" s="555"/>
      <c r="T131" s="556"/>
      <c r="U131" s="557"/>
      <c r="V131" s="557"/>
      <c r="W131" s="557"/>
      <c r="X131" s="557"/>
      <c r="Y131" s="558"/>
      <c r="Z131" s="558"/>
      <c r="AA131" s="558"/>
      <c r="AB131" s="558"/>
      <c r="AC131" s="558"/>
      <c r="AD131" s="558"/>
      <c r="AE131" s="558"/>
      <c r="AF131" s="558"/>
      <c r="AG131" s="558"/>
      <c r="AH131" s="559"/>
      <c r="AI131" s="560"/>
      <c r="AJ131" s="561"/>
    </row>
    <row r="132" spans="1:36" s="244" customFormat="1" ht="75" customHeight="1" x14ac:dyDescent="0.25">
      <c r="A132" s="17"/>
      <c r="B132" s="281"/>
      <c r="C132" s="552"/>
      <c r="D132" s="552"/>
      <c r="E132" s="552"/>
      <c r="F132" s="552"/>
      <c r="G132" s="552"/>
      <c r="H132" s="552"/>
      <c r="I132" s="552"/>
      <c r="J132" s="552"/>
      <c r="K132" s="552"/>
      <c r="L132" s="552"/>
      <c r="M132" s="552"/>
      <c r="N132" s="553"/>
      <c r="O132" s="553"/>
      <c r="P132" s="110"/>
      <c r="Q132" s="554"/>
      <c r="R132" s="555"/>
      <c r="S132" s="555"/>
      <c r="T132" s="556"/>
      <c r="U132" s="557"/>
      <c r="V132" s="557"/>
      <c r="W132" s="557"/>
      <c r="X132" s="557"/>
      <c r="Y132" s="558"/>
      <c r="Z132" s="558"/>
      <c r="AA132" s="558"/>
      <c r="AB132" s="558"/>
      <c r="AC132" s="558"/>
      <c r="AD132" s="558"/>
      <c r="AE132" s="558"/>
      <c r="AF132" s="558"/>
      <c r="AG132" s="558"/>
      <c r="AH132" s="559"/>
      <c r="AI132" s="560"/>
      <c r="AJ132" s="561"/>
    </row>
    <row r="133" spans="1:36" s="244" customFormat="1" ht="75" customHeight="1" x14ac:dyDescent="0.25">
      <c r="A133" s="17"/>
      <c r="B133" s="281"/>
      <c r="C133" s="552"/>
      <c r="D133" s="552"/>
      <c r="E133" s="552"/>
      <c r="F133" s="552"/>
      <c r="G133" s="552"/>
      <c r="H133" s="552"/>
      <c r="I133" s="552"/>
      <c r="J133" s="552"/>
      <c r="K133" s="552"/>
      <c r="L133" s="552"/>
      <c r="M133" s="552"/>
      <c r="N133" s="553"/>
      <c r="O133" s="553"/>
      <c r="P133" s="110"/>
      <c r="Q133" s="554"/>
      <c r="R133" s="555"/>
      <c r="S133" s="555"/>
      <c r="T133" s="556"/>
      <c r="U133" s="557"/>
      <c r="V133" s="557"/>
      <c r="W133" s="557"/>
      <c r="X133" s="557"/>
      <c r="Y133" s="558"/>
      <c r="Z133" s="558"/>
      <c r="AA133" s="558"/>
      <c r="AB133" s="558"/>
      <c r="AC133" s="558"/>
      <c r="AD133" s="558"/>
      <c r="AE133" s="558"/>
      <c r="AF133" s="558"/>
      <c r="AG133" s="558"/>
      <c r="AH133" s="559"/>
      <c r="AI133" s="560"/>
      <c r="AJ133" s="561"/>
    </row>
    <row r="134" spans="1:36" s="244" customFormat="1" ht="75" customHeight="1" x14ac:dyDescent="0.25">
      <c r="A134" s="17"/>
      <c r="B134" s="281"/>
      <c r="C134" s="552"/>
      <c r="D134" s="552"/>
      <c r="E134" s="552"/>
      <c r="F134" s="552"/>
      <c r="G134" s="552"/>
      <c r="H134" s="552"/>
      <c r="I134" s="552"/>
      <c r="J134" s="552"/>
      <c r="K134" s="552"/>
      <c r="L134" s="552"/>
      <c r="M134" s="552"/>
      <c r="N134" s="553"/>
      <c r="O134" s="553"/>
      <c r="P134" s="110"/>
      <c r="Q134" s="554"/>
      <c r="R134" s="555"/>
      <c r="S134" s="555"/>
      <c r="T134" s="556"/>
      <c r="U134" s="557"/>
      <c r="V134" s="557"/>
      <c r="W134" s="557"/>
      <c r="X134" s="557"/>
      <c r="Y134" s="558"/>
      <c r="Z134" s="558"/>
      <c r="AA134" s="558"/>
      <c r="AB134" s="558"/>
      <c r="AC134" s="558"/>
      <c r="AD134" s="558"/>
      <c r="AE134" s="558"/>
      <c r="AF134" s="558"/>
      <c r="AG134" s="558"/>
      <c r="AH134" s="559"/>
      <c r="AI134" s="560"/>
      <c r="AJ134" s="561"/>
    </row>
    <row r="135" spans="1:36" s="244" customFormat="1" ht="75" customHeight="1" x14ac:dyDescent="0.25">
      <c r="A135" s="17"/>
      <c r="B135" s="281"/>
      <c r="C135" s="552"/>
      <c r="D135" s="552"/>
      <c r="E135" s="552"/>
      <c r="F135" s="552"/>
      <c r="G135" s="552"/>
      <c r="H135" s="552"/>
      <c r="I135" s="552"/>
      <c r="J135" s="552"/>
      <c r="K135" s="552"/>
      <c r="L135" s="552"/>
      <c r="M135" s="552"/>
      <c r="N135" s="553"/>
      <c r="O135" s="553"/>
      <c r="P135" s="110"/>
      <c r="Q135" s="554"/>
      <c r="R135" s="555"/>
      <c r="S135" s="555"/>
      <c r="T135" s="556"/>
      <c r="U135" s="557"/>
      <c r="V135" s="557"/>
      <c r="W135" s="557"/>
      <c r="X135" s="557"/>
      <c r="Y135" s="558"/>
      <c r="Z135" s="558"/>
      <c r="AA135" s="558"/>
      <c r="AB135" s="558"/>
      <c r="AC135" s="558"/>
      <c r="AD135" s="558"/>
      <c r="AE135" s="558"/>
      <c r="AF135" s="558"/>
      <c r="AG135" s="558"/>
      <c r="AH135" s="559"/>
      <c r="AI135" s="560"/>
      <c r="AJ135" s="561"/>
    </row>
    <row r="136" spans="1:36" s="244" customFormat="1" ht="75" customHeight="1" x14ac:dyDescent="0.25">
      <c r="A136" s="17"/>
      <c r="B136" s="281"/>
      <c r="C136" s="552"/>
      <c r="D136" s="552"/>
      <c r="E136" s="552"/>
      <c r="F136" s="552"/>
      <c r="G136" s="552"/>
      <c r="H136" s="552"/>
      <c r="I136" s="552"/>
      <c r="J136" s="552"/>
      <c r="K136" s="552"/>
      <c r="L136" s="552"/>
      <c r="M136" s="552"/>
      <c r="N136" s="553"/>
      <c r="O136" s="553"/>
      <c r="P136" s="110"/>
      <c r="Q136" s="554"/>
      <c r="R136" s="555"/>
      <c r="S136" s="555"/>
      <c r="T136" s="556"/>
      <c r="U136" s="557"/>
      <c r="V136" s="557"/>
      <c r="W136" s="557"/>
      <c r="X136" s="557"/>
      <c r="Y136" s="558"/>
      <c r="Z136" s="558"/>
      <c r="AA136" s="558"/>
      <c r="AB136" s="558"/>
      <c r="AC136" s="558"/>
      <c r="AD136" s="558"/>
      <c r="AE136" s="558"/>
      <c r="AF136" s="558"/>
      <c r="AG136" s="558"/>
      <c r="AH136" s="559"/>
      <c r="AI136" s="560"/>
      <c r="AJ136" s="561"/>
    </row>
    <row r="137" spans="1:36" s="244" customFormat="1" ht="75" customHeight="1" x14ac:dyDescent="0.25">
      <c r="A137" s="17"/>
      <c r="B137" s="281"/>
      <c r="C137" s="552"/>
      <c r="D137" s="552"/>
      <c r="E137" s="552"/>
      <c r="F137" s="552"/>
      <c r="G137" s="552"/>
      <c r="H137" s="552"/>
      <c r="I137" s="552"/>
      <c r="J137" s="552"/>
      <c r="K137" s="552"/>
      <c r="L137" s="552"/>
      <c r="M137" s="552"/>
      <c r="N137" s="553"/>
      <c r="O137" s="553"/>
      <c r="P137" s="110"/>
      <c r="Q137" s="554"/>
      <c r="R137" s="555"/>
      <c r="S137" s="555"/>
      <c r="T137" s="556"/>
      <c r="U137" s="557"/>
      <c r="V137" s="557"/>
      <c r="W137" s="557"/>
      <c r="X137" s="557"/>
      <c r="Y137" s="558"/>
      <c r="Z137" s="558"/>
      <c r="AA137" s="558"/>
      <c r="AB137" s="558"/>
      <c r="AC137" s="558"/>
      <c r="AD137" s="558"/>
      <c r="AE137" s="558"/>
      <c r="AF137" s="558"/>
      <c r="AG137" s="558"/>
      <c r="AH137" s="559"/>
      <c r="AI137" s="560"/>
      <c r="AJ137" s="561"/>
    </row>
    <row r="138" spans="1:36" s="244" customFormat="1" ht="75" customHeight="1" x14ac:dyDescent="0.25">
      <c r="A138" s="17"/>
      <c r="B138" s="281"/>
      <c r="C138" s="552"/>
      <c r="D138" s="552"/>
      <c r="E138" s="552"/>
      <c r="F138" s="552"/>
      <c r="G138" s="552"/>
      <c r="H138" s="552"/>
      <c r="I138" s="552"/>
      <c r="J138" s="552"/>
      <c r="K138" s="552"/>
      <c r="L138" s="552"/>
      <c r="M138" s="552"/>
      <c r="N138" s="553"/>
      <c r="O138" s="553"/>
      <c r="P138" s="110"/>
      <c r="Q138" s="554"/>
      <c r="R138" s="555"/>
      <c r="S138" s="555"/>
      <c r="T138" s="556"/>
      <c r="U138" s="557"/>
      <c r="V138" s="557"/>
      <c r="W138" s="557"/>
      <c r="X138" s="557"/>
      <c r="Y138" s="558"/>
      <c r="Z138" s="558"/>
      <c r="AA138" s="558"/>
      <c r="AB138" s="558"/>
      <c r="AC138" s="558"/>
      <c r="AD138" s="558"/>
      <c r="AE138" s="558"/>
      <c r="AF138" s="558"/>
      <c r="AG138" s="558"/>
      <c r="AH138" s="559"/>
      <c r="AI138" s="560"/>
      <c r="AJ138" s="561"/>
    </row>
    <row r="139" spans="1:36" s="244" customFormat="1" ht="75" customHeight="1" x14ac:dyDescent="0.25">
      <c r="A139" s="17"/>
      <c r="B139" s="281"/>
      <c r="C139" s="552"/>
      <c r="D139" s="552"/>
      <c r="E139" s="552"/>
      <c r="F139" s="552"/>
      <c r="G139" s="552"/>
      <c r="H139" s="552"/>
      <c r="I139" s="552"/>
      <c r="J139" s="552"/>
      <c r="K139" s="552"/>
      <c r="L139" s="552"/>
      <c r="M139" s="552"/>
      <c r="N139" s="553"/>
      <c r="O139" s="553"/>
      <c r="P139" s="110"/>
      <c r="Q139" s="554"/>
      <c r="R139" s="555"/>
      <c r="S139" s="555"/>
      <c r="T139" s="556"/>
      <c r="U139" s="557"/>
      <c r="V139" s="557"/>
      <c r="W139" s="557"/>
      <c r="X139" s="557"/>
      <c r="Y139" s="558"/>
      <c r="Z139" s="558"/>
      <c r="AA139" s="558"/>
      <c r="AB139" s="558"/>
      <c r="AC139" s="558"/>
      <c r="AD139" s="558"/>
      <c r="AE139" s="558"/>
      <c r="AF139" s="558"/>
      <c r="AG139" s="558"/>
      <c r="AH139" s="559"/>
      <c r="AI139" s="560"/>
      <c r="AJ139" s="561"/>
    </row>
    <row r="140" spans="1:36" s="244" customFormat="1" ht="75" customHeight="1" x14ac:dyDescent="0.25">
      <c r="A140" s="17"/>
      <c r="B140" s="281"/>
      <c r="C140" s="552"/>
      <c r="D140" s="552"/>
      <c r="E140" s="552"/>
      <c r="F140" s="552"/>
      <c r="G140" s="552"/>
      <c r="H140" s="552"/>
      <c r="I140" s="552"/>
      <c r="J140" s="552"/>
      <c r="K140" s="552"/>
      <c r="L140" s="552"/>
      <c r="M140" s="552"/>
      <c r="N140" s="553"/>
      <c r="O140" s="553"/>
      <c r="P140" s="110"/>
      <c r="Q140" s="554"/>
      <c r="R140" s="555"/>
      <c r="S140" s="555"/>
      <c r="T140" s="556"/>
      <c r="U140" s="557"/>
      <c r="V140" s="557"/>
      <c r="W140" s="557"/>
      <c r="X140" s="557"/>
      <c r="Y140" s="558"/>
      <c r="Z140" s="558"/>
      <c r="AA140" s="558"/>
      <c r="AB140" s="558"/>
      <c r="AC140" s="558"/>
      <c r="AD140" s="558"/>
      <c r="AE140" s="558"/>
      <c r="AF140" s="558"/>
      <c r="AG140" s="558"/>
      <c r="AH140" s="559"/>
      <c r="AI140" s="560"/>
      <c r="AJ140" s="561"/>
    </row>
    <row r="141" spans="1:36" s="244" customFormat="1" ht="75" customHeight="1" x14ac:dyDescent="0.25">
      <c r="A141" s="17"/>
      <c r="B141" s="281"/>
      <c r="C141" s="552"/>
      <c r="D141" s="552"/>
      <c r="E141" s="552"/>
      <c r="F141" s="552"/>
      <c r="G141" s="552"/>
      <c r="H141" s="552"/>
      <c r="I141" s="552"/>
      <c r="J141" s="552"/>
      <c r="K141" s="552"/>
      <c r="L141" s="552"/>
      <c r="M141" s="552"/>
      <c r="N141" s="553"/>
      <c r="O141" s="553"/>
      <c r="P141" s="110"/>
      <c r="Q141" s="554"/>
      <c r="R141" s="555"/>
      <c r="S141" s="555"/>
      <c r="T141" s="556"/>
      <c r="U141" s="557"/>
      <c r="V141" s="557"/>
      <c r="W141" s="557"/>
      <c r="X141" s="557"/>
      <c r="Y141" s="558"/>
      <c r="Z141" s="558"/>
      <c r="AA141" s="558"/>
      <c r="AB141" s="558"/>
      <c r="AC141" s="558"/>
      <c r="AD141" s="558"/>
      <c r="AE141" s="558"/>
      <c r="AF141" s="558"/>
      <c r="AG141" s="558"/>
      <c r="AH141" s="559"/>
      <c r="AI141" s="560"/>
      <c r="AJ141" s="561"/>
    </row>
    <row r="142" spans="1:36" s="244" customFormat="1" ht="75" customHeight="1" x14ac:dyDescent="0.25">
      <c r="A142" s="17"/>
      <c r="B142" s="281"/>
      <c r="C142" s="552"/>
      <c r="D142" s="552"/>
      <c r="E142" s="552"/>
      <c r="F142" s="552"/>
      <c r="G142" s="552"/>
      <c r="H142" s="552"/>
      <c r="I142" s="552"/>
      <c r="J142" s="552"/>
      <c r="K142" s="552"/>
      <c r="L142" s="552"/>
      <c r="M142" s="552"/>
      <c r="N142" s="553"/>
      <c r="O142" s="553"/>
      <c r="P142" s="110"/>
      <c r="Q142" s="554"/>
      <c r="R142" s="555"/>
      <c r="S142" s="555"/>
      <c r="T142" s="556"/>
      <c r="U142" s="557"/>
      <c r="V142" s="557"/>
      <c r="W142" s="557"/>
      <c r="X142" s="557"/>
      <c r="Y142" s="558"/>
      <c r="Z142" s="558"/>
      <c r="AA142" s="558"/>
      <c r="AB142" s="558"/>
      <c r="AC142" s="558"/>
      <c r="AD142" s="558"/>
      <c r="AE142" s="558"/>
      <c r="AF142" s="558"/>
      <c r="AG142" s="558"/>
      <c r="AH142" s="559"/>
      <c r="AI142" s="560"/>
      <c r="AJ142" s="561"/>
    </row>
    <row r="143" spans="1:36" s="244" customFormat="1" ht="75" customHeight="1" x14ac:dyDescent="0.25">
      <c r="A143" s="17"/>
      <c r="B143" s="281"/>
      <c r="C143" s="552"/>
      <c r="D143" s="552"/>
      <c r="E143" s="552"/>
      <c r="F143" s="552"/>
      <c r="G143" s="552"/>
      <c r="H143" s="552"/>
      <c r="I143" s="552"/>
      <c r="J143" s="552"/>
      <c r="K143" s="552"/>
      <c r="L143" s="552"/>
      <c r="M143" s="552"/>
      <c r="N143" s="553"/>
      <c r="O143" s="553"/>
      <c r="P143" s="110"/>
      <c r="Q143" s="554"/>
      <c r="R143" s="555"/>
      <c r="S143" s="555"/>
      <c r="T143" s="556"/>
      <c r="U143" s="557"/>
      <c r="V143" s="557"/>
      <c r="W143" s="557"/>
      <c r="X143" s="557"/>
      <c r="Y143" s="558"/>
      <c r="Z143" s="558"/>
      <c r="AA143" s="558"/>
      <c r="AB143" s="558"/>
      <c r="AC143" s="558"/>
      <c r="AD143" s="558"/>
      <c r="AE143" s="558"/>
      <c r="AF143" s="558"/>
      <c r="AG143" s="558"/>
      <c r="AH143" s="559"/>
      <c r="AI143" s="560"/>
      <c r="AJ143" s="561"/>
    </row>
    <row r="144" spans="1:36" s="244" customFormat="1" ht="75" customHeight="1" x14ac:dyDescent="0.25">
      <c r="A144" s="17"/>
      <c r="B144" s="281"/>
      <c r="C144" s="552"/>
      <c r="D144" s="552"/>
      <c r="E144" s="552"/>
      <c r="F144" s="552"/>
      <c r="G144" s="552"/>
      <c r="H144" s="552"/>
      <c r="I144" s="552"/>
      <c r="J144" s="552"/>
      <c r="K144" s="552"/>
      <c r="L144" s="552"/>
      <c r="M144" s="552"/>
      <c r="N144" s="553"/>
      <c r="O144" s="553"/>
      <c r="P144" s="110"/>
      <c r="Q144" s="554"/>
      <c r="R144" s="555"/>
      <c r="S144" s="555"/>
      <c r="T144" s="556"/>
      <c r="U144" s="557"/>
      <c r="V144" s="557"/>
      <c r="W144" s="557"/>
      <c r="X144" s="557"/>
      <c r="Y144" s="558"/>
      <c r="Z144" s="558"/>
      <c r="AA144" s="558"/>
      <c r="AB144" s="558"/>
      <c r="AC144" s="558"/>
      <c r="AD144" s="558"/>
      <c r="AE144" s="558"/>
      <c r="AF144" s="558"/>
      <c r="AG144" s="558"/>
      <c r="AH144" s="559"/>
      <c r="AI144" s="560"/>
      <c r="AJ144" s="561"/>
    </row>
    <row r="145" spans="1:36" s="244" customFormat="1" ht="75" customHeight="1" x14ac:dyDescent="0.25">
      <c r="A145" s="17"/>
      <c r="B145" s="281"/>
      <c r="C145" s="552"/>
      <c r="D145" s="552"/>
      <c r="E145" s="552"/>
      <c r="F145" s="552"/>
      <c r="G145" s="552"/>
      <c r="H145" s="552"/>
      <c r="I145" s="552"/>
      <c r="J145" s="552"/>
      <c r="K145" s="552"/>
      <c r="L145" s="552"/>
      <c r="M145" s="552"/>
      <c r="N145" s="553"/>
      <c r="O145" s="553"/>
      <c r="P145" s="110"/>
      <c r="Q145" s="554"/>
      <c r="R145" s="555"/>
      <c r="S145" s="555"/>
      <c r="T145" s="556"/>
      <c r="U145" s="557"/>
      <c r="V145" s="557"/>
      <c r="W145" s="557"/>
      <c r="X145" s="557"/>
      <c r="Y145" s="558"/>
      <c r="Z145" s="558"/>
      <c r="AA145" s="558"/>
      <c r="AB145" s="558"/>
      <c r="AC145" s="558"/>
      <c r="AD145" s="558"/>
      <c r="AE145" s="558"/>
      <c r="AF145" s="558"/>
      <c r="AG145" s="558"/>
      <c r="AH145" s="559"/>
      <c r="AI145" s="560"/>
      <c r="AJ145" s="561"/>
    </row>
    <row r="146" spans="1:36" s="244" customFormat="1" ht="75" customHeight="1" x14ac:dyDescent="0.25">
      <c r="A146" s="17"/>
      <c r="B146" s="281"/>
      <c r="C146" s="552"/>
      <c r="D146" s="552"/>
      <c r="E146" s="552"/>
      <c r="F146" s="552"/>
      <c r="G146" s="552"/>
      <c r="H146" s="552"/>
      <c r="I146" s="552"/>
      <c r="J146" s="552"/>
      <c r="K146" s="552"/>
      <c r="L146" s="552"/>
      <c r="M146" s="552"/>
      <c r="N146" s="553"/>
      <c r="O146" s="553"/>
      <c r="P146" s="110"/>
      <c r="Q146" s="554"/>
      <c r="R146" s="555"/>
      <c r="S146" s="555"/>
      <c r="T146" s="556"/>
      <c r="U146" s="557"/>
      <c r="V146" s="557"/>
      <c r="W146" s="557"/>
      <c r="X146" s="557"/>
      <c r="Y146" s="558"/>
      <c r="Z146" s="558"/>
      <c r="AA146" s="558"/>
      <c r="AB146" s="558"/>
      <c r="AC146" s="558"/>
      <c r="AD146" s="558"/>
      <c r="AE146" s="558"/>
      <c r="AF146" s="558"/>
      <c r="AG146" s="558"/>
      <c r="AH146" s="559"/>
      <c r="AI146" s="560"/>
      <c r="AJ146" s="561"/>
    </row>
    <row r="147" spans="1:36" s="244" customFormat="1" ht="75" customHeight="1" x14ac:dyDescent="0.25">
      <c r="A147" s="17"/>
      <c r="B147" s="281"/>
      <c r="C147" s="552"/>
      <c r="D147" s="552"/>
      <c r="E147" s="552"/>
      <c r="F147" s="552"/>
      <c r="G147" s="552"/>
      <c r="H147" s="552"/>
      <c r="I147" s="552"/>
      <c r="J147" s="552"/>
      <c r="K147" s="552"/>
      <c r="L147" s="552"/>
      <c r="M147" s="552"/>
      <c r="N147" s="553"/>
      <c r="O147" s="553"/>
      <c r="P147" s="110"/>
      <c r="Q147" s="554"/>
      <c r="R147" s="555"/>
      <c r="S147" s="555"/>
      <c r="T147" s="556"/>
      <c r="U147" s="557"/>
      <c r="V147" s="557"/>
      <c r="W147" s="557"/>
      <c r="X147" s="557"/>
      <c r="Y147" s="558"/>
      <c r="Z147" s="558"/>
      <c r="AA147" s="558"/>
      <c r="AB147" s="558"/>
      <c r="AC147" s="558"/>
      <c r="AD147" s="558"/>
      <c r="AE147" s="558"/>
      <c r="AF147" s="558"/>
      <c r="AG147" s="558"/>
      <c r="AH147" s="559"/>
      <c r="AI147" s="560"/>
      <c r="AJ147" s="561"/>
    </row>
    <row r="148" spans="1:36" s="244" customFormat="1" ht="75" customHeight="1" x14ac:dyDescent="0.25">
      <c r="A148" s="17"/>
      <c r="B148" s="281"/>
      <c r="C148" s="552"/>
      <c r="D148" s="552"/>
      <c r="E148" s="552"/>
      <c r="F148" s="552"/>
      <c r="G148" s="552"/>
      <c r="H148" s="552"/>
      <c r="I148" s="552"/>
      <c r="J148" s="552"/>
      <c r="K148" s="552"/>
      <c r="L148" s="552"/>
      <c r="M148" s="552"/>
      <c r="N148" s="553"/>
      <c r="O148" s="553"/>
      <c r="P148" s="110"/>
      <c r="Q148" s="554"/>
      <c r="R148" s="555"/>
      <c r="S148" s="555"/>
      <c r="T148" s="556"/>
      <c r="U148" s="557"/>
      <c r="V148" s="557"/>
      <c r="W148" s="557"/>
      <c r="X148" s="557"/>
      <c r="Y148" s="558"/>
      <c r="Z148" s="558"/>
      <c r="AA148" s="558"/>
      <c r="AB148" s="558"/>
      <c r="AC148" s="558"/>
      <c r="AD148" s="558"/>
      <c r="AE148" s="558"/>
      <c r="AF148" s="558"/>
      <c r="AG148" s="558"/>
      <c r="AH148" s="559"/>
      <c r="AI148" s="560"/>
      <c r="AJ148" s="561"/>
    </row>
    <row r="149" spans="1:36" s="244" customFormat="1" ht="75" customHeight="1" x14ac:dyDescent="0.25">
      <c r="A149" s="17"/>
      <c r="B149" s="281"/>
      <c r="C149" s="552"/>
      <c r="D149" s="552"/>
      <c r="E149" s="552"/>
      <c r="F149" s="552"/>
      <c r="G149" s="552"/>
      <c r="H149" s="552"/>
      <c r="I149" s="552"/>
      <c r="J149" s="552"/>
      <c r="K149" s="552"/>
      <c r="L149" s="552"/>
      <c r="M149" s="552"/>
      <c r="N149" s="553"/>
      <c r="O149" s="553"/>
      <c r="P149" s="110"/>
      <c r="Q149" s="554"/>
      <c r="R149" s="555"/>
      <c r="S149" s="555"/>
      <c r="T149" s="556"/>
      <c r="U149" s="557"/>
      <c r="V149" s="557"/>
      <c r="W149" s="557"/>
      <c r="X149" s="557"/>
      <c r="Y149" s="558"/>
      <c r="Z149" s="558"/>
      <c r="AA149" s="558"/>
      <c r="AB149" s="558"/>
      <c r="AC149" s="558"/>
      <c r="AD149" s="558"/>
      <c r="AE149" s="558"/>
      <c r="AF149" s="558"/>
      <c r="AG149" s="558"/>
      <c r="AH149" s="559"/>
      <c r="AI149" s="560"/>
      <c r="AJ149" s="561"/>
    </row>
    <row r="150" spans="1:36" s="244" customFormat="1" ht="75" customHeight="1" x14ac:dyDescent="0.25">
      <c r="A150" s="17"/>
      <c r="B150" s="281"/>
      <c r="C150" s="552"/>
      <c r="D150" s="552"/>
      <c r="E150" s="552"/>
      <c r="F150" s="552"/>
      <c r="G150" s="552"/>
      <c r="H150" s="552"/>
      <c r="I150" s="552"/>
      <c r="J150" s="552"/>
      <c r="K150" s="552"/>
      <c r="L150" s="552"/>
      <c r="M150" s="552"/>
      <c r="N150" s="553"/>
      <c r="O150" s="553"/>
      <c r="P150" s="110"/>
      <c r="Q150" s="554"/>
      <c r="R150" s="555"/>
      <c r="S150" s="555"/>
      <c r="T150" s="556"/>
      <c r="U150" s="557"/>
      <c r="V150" s="557"/>
      <c r="W150" s="557"/>
      <c r="X150" s="557"/>
      <c r="Y150" s="558"/>
      <c r="Z150" s="558"/>
      <c r="AA150" s="558"/>
      <c r="AB150" s="558"/>
      <c r="AC150" s="558"/>
      <c r="AD150" s="558"/>
      <c r="AE150" s="558"/>
      <c r="AF150" s="558"/>
      <c r="AG150" s="558"/>
      <c r="AH150" s="559"/>
      <c r="AI150" s="560"/>
      <c r="AJ150" s="561"/>
    </row>
    <row r="151" spans="1:36" s="244" customFormat="1" ht="75" customHeight="1" x14ac:dyDescent="0.25">
      <c r="A151" s="17"/>
      <c r="B151" s="281"/>
      <c r="C151" s="552"/>
      <c r="D151" s="552"/>
      <c r="E151" s="552"/>
      <c r="F151" s="552"/>
      <c r="G151" s="552"/>
      <c r="H151" s="552"/>
      <c r="I151" s="552"/>
      <c r="J151" s="552"/>
      <c r="K151" s="552"/>
      <c r="L151" s="552"/>
      <c r="M151" s="552"/>
      <c r="N151" s="553"/>
      <c r="O151" s="553"/>
      <c r="P151" s="110"/>
      <c r="Q151" s="554"/>
      <c r="R151" s="555"/>
      <c r="S151" s="555"/>
      <c r="T151" s="556"/>
      <c r="U151" s="557"/>
      <c r="V151" s="557"/>
      <c r="W151" s="557"/>
      <c r="X151" s="557"/>
      <c r="Y151" s="558"/>
      <c r="Z151" s="558"/>
      <c r="AA151" s="558"/>
      <c r="AB151" s="558"/>
      <c r="AC151" s="558"/>
      <c r="AD151" s="558"/>
      <c r="AE151" s="558"/>
      <c r="AF151" s="558"/>
      <c r="AG151" s="558"/>
      <c r="AH151" s="559"/>
      <c r="AI151" s="560"/>
      <c r="AJ151" s="561"/>
    </row>
    <row r="152" spans="1:36" s="244" customFormat="1" ht="75" customHeight="1" x14ac:dyDescent="0.25">
      <c r="A152" s="17"/>
      <c r="B152" s="281"/>
      <c r="C152" s="552"/>
      <c r="D152" s="552"/>
      <c r="E152" s="552"/>
      <c r="F152" s="552"/>
      <c r="G152" s="552"/>
      <c r="H152" s="552"/>
      <c r="I152" s="552"/>
      <c r="J152" s="552"/>
      <c r="K152" s="552"/>
      <c r="L152" s="552"/>
      <c r="M152" s="552"/>
      <c r="N152" s="553"/>
      <c r="O152" s="553"/>
      <c r="P152" s="110"/>
      <c r="Q152" s="554"/>
      <c r="R152" s="555"/>
      <c r="S152" s="555"/>
      <c r="T152" s="556"/>
      <c r="U152" s="557"/>
      <c r="V152" s="557"/>
      <c r="W152" s="557"/>
      <c r="X152" s="557"/>
      <c r="Y152" s="558"/>
      <c r="Z152" s="558"/>
      <c r="AA152" s="558"/>
      <c r="AB152" s="558"/>
      <c r="AC152" s="558"/>
      <c r="AD152" s="558"/>
      <c r="AE152" s="558"/>
      <c r="AF152" s="558"/>
      <c r="AG152" s="558"/>
      <c r="AH152" s="559"/>
      <c r="AI152" s="560"/>
      <c r="AJ152" s="561"/>
    </row>
    <row r="153" spans="1:36" s="244" customFormat="1" ht="75" customHeight="1" x14ac:dyDescent="0.25">
      <c r="A153" s="17"/>
      <c r="B153" s="281"/>
      <c r="C153" s="552"/>
      <c r="D153" s="552"/>
      <c r="E153" s="552"/>
      <c r="F153" s="552"/>
      <c r="G153" s="552"/>
      <c r="H153" s="552"/>
      <c r="I153" s="552"/>
      <c r="J153" s="552"/>
      <c r="K153" s="552"/>
      <c r="L153" s="552"/>
      <c r="M153" s="552"/>
      <c r="N153" s="553"/>
      <c r="O153" s="553"/>
      <c r="P153" s="110"/>
      <c r="Q153" s="554"/>
      <c r="R153" s="555"/>
      <c r="S153" s="555"/>
      <c r="T153" s="556"/>
      <c r="U153" s="557"/>
      <c r="V153" s="557"/>
      <c r="W153" s="557"/>
      <c r="X153" s="557"/>
      <c r="Y153" s="558"/>
      <c r="Z153" s="558"/>
      <c r="AA153" s="558"/>
      <c r="AB153" s="558"/>
      <c r="AC153" s="558"/>
      <c r="AD153" s="558"/>
      <c r="AE153" s="558"/>
      <c r="AF153" s="558"/>
      <c r="AG153" s="558"/>
      <c r="AH153" s="559"/>
      <c r="AI153" s="560"/>
      <c r="AJ153" s="561"/>
    </row>
    <row r="154" spans="1:36" s="244" customFormat="1" ht="75" customHeight="1" x14ac:dyDescent="0.25">
      <c r="A154" s="17"/>
      <c r="B154" s="281"/>
      <c r="C154" s="552"/>
      <c r="D154" s="552"/>
      <c r="E154" s="552"/>
      <c r="F154" s="552"/>
      <c r="G154" s="552"/>
      <c r="H154" s="552"/>
      <c r="I154" s="552"/>
      <c r="J154" s="552"/>
      <c r="K154" s="552"/>
      <c r="L154" s="552"/>
      <c r="M154" s="552"/>
      <c r="N154" s="553"/>
      <c r="O154" s="553"/>
      <c r="P154" s="110"/>
      <c r="Q154" s="554"/>
      <c r="R154" s="555"/>
      <c r="S154" s="555"/>
      <c r="T154" s="556"/>
      <c r="U154" s="557"/>
      <c r="V154" s="557"/>
      <c r="W154" s="557"/>
      <c r="X154" s="557"/>
      <c r="Y154" s="558"/>
      <c r="Z154" s="558"/>
      <c r="AA154" s="558"/>
      <c r="AB154" s="558"/>
      <c r="AC154" s="558"/>
      <c r="AD154" s="558"/>
      <c r="AE154" s="558"/>
      <c r="AF154" s="558"/>
      <c r="AG154" s="558"/>
      <c r="AH154" s="559"/>
      <c r="AI154" s="560"/>
      <c r="AJ154" s="561"/>
    </row>
    <row r="155" spans="1:36" s="244" customFormat="1" ht="75" customHeight="1" x14ac:dyDescent="0.25">
      <c r="A155" s="17"/>
      <c r="B155" s="281"/>
      <c r="C155" s="552"/>
      <c r="D155" s="552"/>
      <c r="E155" s="552"/>
      <c r="F155" s="552"/>
      <c r="G155" s="552"/>
      <c r="H155" s="552"/>
      <c r="I155" s="552"/>
      <c r="J155" s="552"/>
      <c r="K155" s="552"/>
      <c r="L155" s="552"/>
      <c r="M155" s="552"/>
      <c r="N155" s="553"/>
      <c r="O155" s="553"/>
      <c r="P155" s="110"/>
      <c r="Q155" s="554"/>
      <c r="R155" s="555"/>
      <c r="S155" s="555"/>
      <c r="T155" s="556"/>
      <c r="U155" s="557"/>
      <c r="V155" s="557"/>
      <c r="W155" s="557"/>
      <c r="X155" s="557"/>
      <c r="Y155" s="558"/>
      <c r="Z155" s="558"/>
      <c r="AA155" s="558"/>
      <c r="AB155" s="558"/>
      <c r="AC155" s="558"/>
      <c r="AD155" s="558"/>
      <c r="AE155" s="558"/>
      <c r="AF155" s="558"/>
      <c r="AG155" s="558"/>
      <c r="AH155" s="559"/>
      <c r="AI155" s="560"/>
      <c r="AJ155" s="561"/>
    </row>
    <row r="156" spans="1:36" s="244" customFormat="1" ht="75" customHeight="1" x14ac:dyDescent="0.25">
      <c r="A156" s="17"/>
      <c r="B156" s="281"/>
      <c r="C156" s="552"/>
      <c r="D156" s="552"/>
      <c r="E156" s="552"/>
      <c r="F156" s="552"/>
      <c r="G156" s="552"/>
      <c r="H156" s="552"/>
      <c r="I156" s="552"/>
      <c r="J156" s="552"/>
      <c r="K156" s="552"/>
      <c r="L156" s="552"/>
      <c r="M156" s="552"/>
      <c r="N156" s="553"/>
      <c r="O156" s="553"/>
      <c r="P156" s="110"/>
      <c r="Q156" s="554"/>
      <c r="R156" s="555"/>
      <c r="S156" s="555"/>
      <c r="T156" s="556"/>
      <c r="U156" s="557"/>
      <c r="V156" s="557"/>
      <c r="W156" s="557"/>
      <c r="X156" s="557"/>
      <c r="Y156" s="558"/>
      <c r="Z156" s="558"/>
      <c r="AA156" s="558"/>
      <c r="AB156" s="558"/>
      <c r="AC156" s="558"/>
      <c r="AD156" s="558"/>
      <c r="AE156" s="558"/>
      <c r="AF156" s="558"/>
      <c r="AG156" s="558"/>
      <c r="AH156" s="559"/>
      <c r="AI156" s="560"/>
      <c r="AJ156" s="561"/>
    </row>
    <row r="157" spans="1:36" s="244" customFormat="1" ht="75" customHeight="1" x14ac:dyDescent="0.25">
      <c r="A157" s="17"/>
      <c r="B157" s="281"/>
      <c r="C157" s="552"/>
      <c r="D157" s="552"/>
      <c r="E157" s="552"/>
      <c r="F157" s="552"/>
      <c r="G157" s="552"/>
      <c r="H157" s="552"/>
      <c r="I157" s="552"/>
      <c r="J157" s="552"/>
      <c r="K157" s="552"/>
      <c r="L157" s="552"/>
      <c r="M157" s="552"/>
      <c r="N157" s="553"/>
      <c r="O157" s="553"/>
      <c r="P157" s="110"/>
      <c r="Q157" s="554"/>
      <c r="R157" s="555"/>
      <c r="S157" s="555"/>
      <c r="T157" s="556"/>
      <c r="U157" s="557"/>
      <c r="V157" s="557"/>
      <c r="W157" s="557"/>
      <c r="X157" s="557"/>
      <c r="Y157" s="558"/>
      <c r="Z157" s="558"/>
      <c r="AA157" s="558"/>
      <c r="AB157" s="558"/>
      <c r="AC157" s="558"/>
      <c r="AD157" s="558"/>
      <c r="AE157" s="558"/>
      <c r="AF157" s="558"/>
      <c r="AG157" s="558"/>
      <c r="AH157" s="559"/>
      <c r="AI157" s="560"/>
      <c r="AJ157" s="561"/>
    </row>
    <row r="158" spans="1:36" s="244" customFormat="1" ht="75" customHeight="1" x14ac:dyDescent="0.25">
      <c r="A158" s="17"/>
      <c r="B158" s="281"/>
      <c r="C158" s="552"/>
      <c r="D158" s="552"/>
      <c r="E158" s="552"/>
      <c r="F158" s="552"/>
      <c r="G158" s="552"/>
      <c r="H158" s="552"/>
      <c r="I158" s="552"/>
      <c r="J158" s="552"/>
      <c r="K158" s="552"/>
      <c r="L158" s="552"/>
      <c r="M158" s="552"/>
      <c r="N158" s="553"/>
      <c r="O158" s="553"/>
      <c r="P158" s="110"/>
      <c r="Q158" s="554"/>
      <c r="R158" s="555"/>
      <c r="S158" s="555"/>
      <c r="T158" s="556"/>
      <c r="U158" s="557"/>
      <c r="V158" s="557"/>
      <c r="W158" s="557"/>
      <c r="X158" s="557"/>
      <c r="Y158" s="558"/>
      <c r="Z158" s="558"/>
      <c r="AA158" s="558"/>
      <c r="AB158" s="558"/>
      <c r="AC158" s="558"/>
      <c r="AD158" s="558"/>
      <c r="AE158" s="558"/>
      <c r="AF158" s="558"/>
      <c r="AG158" s="558"/>
      <c r="AH158" s="559"/>
      <c r="AI158" s="560"/>
      <c r="AJ158" s="561"/>
    </row>
    <row r="159" spans="1:36" s="244" customFormat="1" ht="75" customHeight="1" x14ac:dyDescent="0.25">
      <c r="A159" s="17"/>
      <c r="B159" s="281"/>
      <c r="C159" s="552"/>
      <c r="D159" s="552"/>
      <c r="E159" s="552"/>
      <c r="F159" s="552"/>
      <c r="G159" s="552"/>
      <c r="H159" s="552"/>
      <c r="I159" s="552"/>
      <c r="J159" s="552"/>
      <c r="K159" s="552"/>
      <c r="L159" s="552"/>
      <c r="M159" s="552"/>
      <c r="N159" s="553"/>
      <c r="O159" s="553"/>
      <c r="P159" s="110"/>
      <c r="Q159" s="554"/>
      <c r="R159" s="555"/>
      <c r="S159" s="555"/>
      <c r="T159" s="556"/>
      <c r="U159" s="557"/>
      <c r="V159" s="557"/>
      <c r="W159" s="557"/>
      <c r="X159" s="557"/>
      <c r="Y159" s="558"/>
      <c r="Z159" s="558"/>
      <c r="AA159" s="558"/>
      <c r="AB159" s="558"/>
      <c r="AC159" s="558"/>
      <c r="AD159" s="558"/>
      <c r="AE159" s="558"/>
      <c r="AF159" s="558"/>
      <c r="AG159" s="558"/>
      <c r="AH159" s="559"/>
      <c r="AI159" s="560"/>
      <c r="AJ159" s="561"/>
    </row>
    <row r="160" spans="1:36" s="244" customFormat="1" ht="75" customHeight="1" x14ac:dyDescent="0.25">
      <c r="A160" s="17"/>
      <c r="B160" s="281"/>
      <c r="C160" s="552"/>
      <c r="D160" s="552"/>
      <c r="E160" s="552"/>
      <c r="F160" s="552"/>
      <c r="G160" s="552"/>
      <c r="H160" s="552"/>
      <c r="I160" s="552"/>
      <c r="J160" s="552"/>
      <c r="K160" s="552"/>
      <c r="L160" s="552"/>
      <c r="M160" s="552"/>
      <c r="N160" s="553"/>
      <c r="O160" s="553"/>
      <c r="P160" s="110"/>
      <c r="Q160" s="554"/>
      <c r="R160" s="555"/>
      <c r="S160" s="555"/>
      <c r="T160" s="556"/>
      <c r="U160" s="557"/>
      <c r="V160" s="557"/>
      <c r="W160" s="557"/>
      <c r="X160" s="557"/>
      <c r="Y160" s="558"/>
      <c r="Z160" s="558"/>
      <c r="AA160" s="558"/>
      <c r="AB160" s="558"/>
      <c r="AC160" s="558"/>
      <c r="AD160" s="558"/>
      <c r="AE160" s="558"/>
      <c r="AF160" s="558"/>
      <c r="AG160" s="558"/>
      <c r="AH160" s="559"/>
      <c r="AI160" s="560"/>
      <c r="AJ160" s="561"/>
    </row>
    <row r="161" spans="1:36" s="244" customFormat="1" ht="75" customHeight="1" x14ac:dyDescent="0.25">
      <c r="A161" s="17"/>
      <c r="B161" s="281"/>
      <c r="C161" s="552"/>
      <c r="D161" s="552"/>
      <c r="E161" s="552"/>
      <c r="F161" s="552"/>
      <c r="G161" s="552"/>
      <c r="H161" s="552"/>
      <c r="I161" s="552"/>
      <c r="J161" s="552"/>
      <c r="K161" s="552"/>
      <c r="L161" s="552"/>
      <c r="M161" s="552"/>
      <c r="N161" s="553"/>
      <c r="O161" s="553"/>
      <c r="P161" s="110"/>
      <c r="Q161" s="554"/>
      <c r="R161" s="555"/>
      <c r="S161" s="555"/>
      <c r="T161" s="556"/>
      <c r="U161" s="557"/>
      <c r="V161" s="557"/>
      <c r="W161" s="557"/>
      <c r="X161" s="557"/>
      <c r="Y161" s="558"/>
      <c r="Z161" s="558"/>
      <c r="AA161" s="558"/>
      <c r="AB161" s="558"/>
      <c r="AC161" s="558"/>
      <c r="AD161" s="558"/>
      <c r="AE161" s="558"/>
      <c r="AF161" s="558"/>
      <c r="AG161" s="558"/>
      <c r="AH161" s="559"/>
      <c r="AI161" s="560"/>
      <c r="AJ161" s="561"/>
    </row>
    <row r="162" spans="1:36" s="244" customFormat="1" ht="75" customHeight="1" x14ac:dyDescent="0.25">
      <c r="A162" s="17"/>
      <c r="B162" s="281"/>
      <c r="C162" s="552"/>
      <c r="D162" s="552"/>
      <c r="E162" s="552"/>
      <c r="F162" s="552"/>
      <c r="G162" s="552"/>
      <c r="H162" s="552"/>
      <c r="I162" s="552"/>
      <c r="J162" s="552"/>
      <c r="K162" s="552"/>
      <c r="L162" s="552"/>
      <c r="M162" s="552"/>
      <c r="N162" s="553"/>
      <c r="O162" s="553"/>
      <c r="P162" s="110"/>
      <c r="Q162" s="554"/>
      <c r="R162" s="555"/>
      <c r="S162" s="555"/>
      <c r="T162" s="556"/>
      <c r="U162" s="557"/>
      <c r="V162" s="557"/>
      <c r="W162" s="557"/>
      <c r="X162" s="557"/>
      <c r="Y162" s="558"/>
      <c r="Z162" s="558"/>
      <c r="AA162" s="558"/>
      <c r="AB162" s="558"/>
      <c r="AC162" s="558"/>
      <c r="AD162" s="558"/>
      <c r="AE162" s="558"/>
      <c r="AF162" s="558"/>
      <c r="AG162" s="558"/>
      <c r="AH162" s="559"/>
      <c r="AI162" s="560"/>
      <c r="AJ162" s="561"/>
    </row>
    <row r="163" spans="1:36" s="244" customFormat="1" ht="75" customHeight="1" x14ac:dyDescent="0.25">
      <c r="A163" s="17"/>
      <c r="B163" s="281"/>
      <c r="C163" s="552"/>
      <c r="D163" s="552"/>
      <c r="E163" s="552"/>
      <c r="F163" s="552"/>
      <c r="G163" s="552"/>
      <c r="H163" s="552"/>
      <c r="I163" s="552"/>
      <c r="J163" s="552"/>
      <c r="K163" s="552"/>
      <c r="L163" s="552"/>
      <c r="M163" s="552"/>
      <c r="N163" s="553"/>
      <c r="O163" s="553"/>
      <c r="P163" s="110"/>
      <c r="Q163" s="554"/>
      <c r="R163" s="555"/>
      <c r="S163" s="555"/>
      <c r="T163" s="556"/>
      <c r="U163" s="557"/>
      <c r="V163" s="557"/>
      <c r="W163" s="557"/>
      <c r="X163" s="557"/>
      <c r="Y163" s="558"/>
      <c r="Z163" s="558"/>
      <c r="AA163" s="558"/>
      <c r="AB163" s="558"/>
      <c r="AC163" s="558"/>
      <c r="AD163" s="558"/>
      <c r="AE163" s="558"/>
      <c r="AF163" s="558"/>
      <c r="AG163" s="558"/>
      <c r="AH163" s="559"/>
      <c r="AI163" s="560"/>
      <c r="AJ163" s="561"/>
    </row>
    <row r="164" spans="1:36" s="244" customFormat="1" ht="75" customHeight="1" x14ac:dyDescent="0.25">
      <c r="A164" s="17"/>
      <c r="B164" s="281"/>
      <c r="C164" s="552"/>
      <c r="D164" s="552"/>
      <c r="E164" s="552"/>
      <c r="F164" s="552"/>
      <c r="G164" s="552"/>
      <c r="H164" s="552"/>
      <c r="I164" s="552"/>
      <c r="J164" s="552"/>
      <c r="K164" s="552"/>
      <c r="L164" s="552"/>
      <c r="M164" s="552"/>
      <c r="N164" s="553"/>
      <c r="O164" s="553"/>
      <c r="P164" s="110"/>
      <c r="Q164" s="554"/>
      <c r="R164" s="555"/>
      <c r="S164" s="555"/>
      <c r="T164" s="556"/>
      <c r="U164" s="557"/>
      <c r="V164" s="557"/>
      <c r="W164" s="557"/>
      <c r="X164" s="557"/>
      <c r="Y164" s="558"/>
      <c r="Z164" s="558"/>
      <c r="AA164" s="558"/>
      <c r="AB164" s="558"/>
      <c r="AC164" s="558"/>
      <c r="AD164" s="558"/>
      <c r="AE164" s="558"/>
      <c r="AF164" s="558"/>
      <c r="AG164" s="558"/>
      <c r="AH164" s="559"/>
      <c r="AI164" s="560"/>
      <c r="AJ164" s="561"/>
    </row>
    <row r="165" spans="1:36" s="244" customFormat="1" ht="75" customHeight="1" x14ac:dyDescent="0.25">
      <c r="A165" s="17"/>
      <c r="B165" s="281"/>
      <c r="C165" s="552"/>
      <c r="D165" s="552"/>
      <c r="E165" s="552"/>
      <c r="F165" s="552"/>
      <c r="G165" s="552"/>
      <c r="H165" s="552"/>
      <c r="I165" s="552"/>
      <c r="J165" s="552"/>
      <c r="K165" s="552"/>
      <c r="L165" s="552"/>
      <c r="M165" s="552"/>
      <c r="N165" s="553"/>
      <c r="O165" s="553"/>
      <c r="P165" s="110"/>
      <c r="Q165" s="554"/>
      <c r="R165" s="555"/>
      <c r="S165" s="555"/>
      <c r="T165" s="556"/>
      <c r="U165" s="557"/>
      <c r="V165" s="557"/>
      <c r="W165" s="557"/>
      <c r="X165" s="557"/>
      <c r="Y165" s="558"/>
      <c r="Z165" s="558"/>
      <c r="AA165" s="558"/>
      <c r="AB165" s="558"/>
      <c r="AC165" s="558"/>
      <c r="AD165" s="558"/>
      <c r="AE165" s="558"/>
      <c r="AF165" s="558"/>
      <c r="AG165" s="558"/>
      <c r="AH165" s="559"/>
      <c r="AI165" s="560"/>
      <c r="AJ165" s="561"/>
    </row>
    <row r="166" spans="1:36" s="244" customFormat="1" ht="75" customHeight="1" x14ac:dyDescent="0.25">
      <c r="A166" s="17"/>
      <c r="B166" s="281"/>
      <c r="C166" s="552"/>
      <c r="D166" s="552"/>
      <c r="E166" s="552"/>
      <c r="F166" s="552"/>
      <c r="G166" s="552"/>
      <c r="H166" s="552"/>
      <c r="I166" s="552"/>
      <c r="J166" s="552"/>
      <c r="K166" s="552"/>
      <c r="L166" s="552"/>
      <c r="M166" s="552"/>
      <c r="N166" s="553"/>
      <c r="O166" s="553"/>
      <c r="P166" s="110"/>
      <c r="Q166" s="554"/>
      <c r="R166" s="555"/>
      <c r="S166" s="555"/>
      <c r="T166" s="556"/>
      <c r="U166" s="557"/>
      <c r="V166" s="557"/>
      <c r="W166" s="557"/>
      <c r="X166" s="557"/>
      <c r="Y166" s="558"/>
      <c r="Z166" s="558"/>
      <c r="AA166" s="558"/>
      <c r="AB166" s="558"/>
      <c r="AC166" s="558"/>
      <c r="AD166" s="558"/>
      <c r="AE166" s="558"/>
      <c r="AF166" s="558"/>
      <c r="AG166" s="558"/>
      <c r="AH166" s="559"/>
      <c r="AI166" s="560"/>
      <c r="AJ166" s="561"/>
    </row>
    <row r="167" spans="1:36" s="244" customFormat="1" ht="75" customHeight="1" x14ac:dyDescent="0.25">
      <c r="A167" s="17"/>
      <c r="B167" s="281"/>
      <c r="C167" s="552"/>
      <c r="D167" s="552"/>
      <c r="E167" s="552"/>
      <c r="F167" s="552"/>
      <c r="G167" s="552"/>
      <c r="H167" s="552"/>
      <c r="I167" s="552"/>
      <c r="J167" s="552"/>
      <c r="K167" s="552"/>
      <c r="L167" s="552"/>
      <c r="M167" s="552"/>
      <c r="N167" s="553"/>
      <c r="O167" s="553"/>
      <c r="P167" s="110"/>
      <c r="Q167" s="554"/>
      <c r="R167" s="555"/>
      <c r="S167" s="555"/>
      <c r="T167" s="556"/>
      <c r="U167" s="557"/>
      <c r="V167" s="557"/>
      <c r="W167" s="557"/>
      <c r="X167" s="557"/>
      <c r="Y167" s="558"/>
      <c r="Z167" s="558"/>
      <c r="AA167" s="558"/>
      <c r="AB167" s="558"/>
      <c r="AC167" s="558"/>
      <c r="AD167" s="558"/>
      <c r="AE167" s="558"/>
      <c r="AF167" s="558"/>
      <c r="AG167" s="558"/>
      <c r="AH167" s="559"/>
      <c r="AI167" s="560"/>
      <c r="AJ167" s="561"/>
    </row>
    <row r="168" spans="1:36" s="244" customFormat="1" ht="75" customHeight="1" x14ac:dyDescent="0.25">
      <c r="A168" s="17"/>
      <c r="B168" s="281"/>
      <c r="C168" s="552"/>
      <c r="D168" s="552"/>
      <c r="E168" s="552"/>
      <c r="F168" s="552"/>
      <c r="G168" s="552"/>
      <c r="H168" s="552"/>
      <c r="I168" s="552"/>
      <c r="J168" s="552"/>
      <c r="K168" s="552"/>
      <c r="L168" s="552"/>
      <c r="M168" s="552"/>
      <c r="N168" s="553"/>
      <c r="O168" s="553"/>
      <c r="P168" s="110"/>
      <c r="Q168" s="554"/>
      <c r="R168" s="555"/>
      <c r="S168" s="555"/>
      <c r="T168" s="556"/>
      <c r="U168" s="557"/>
      <c r="V168" s="557"/>
      <c r="W168" s="557"/>
      <c r="X168" s="557"/>
      <c r="Y168" s="558"/>
      <c r="Z168" s="558"/>
      <c r="AA168" s="558"/>
      <c r="AB168" s="558"/>
      <c r="AC168" s="558"/>
      <c r="AD168" s="558"/>
      <c r="AE168" s="558"/>
      <c r="AF168" s="558"/>
      <c r="AG168" s="558"/>
      <c r="AH168" s="559"/>
      <c r="AI168" s="560"/>
      <c r="AJ168" s="561"/>
    </row>
    <row r="169" spans="1:36" s="244" customFormat="1" ht="75" customHeight="1" x14ac:dyDescent="0.25">
      <c r="A169" s="17"/>
      <c r="B169" s="281"/>
      <c r="C169" s="552"/>
      <c r="D169" s="552"/>
      <c r="E169" s="552"/>
      <c r="F169" s="552"/>
      <c r="G169" s="552"/>
      <c r="H169" s="552"/>
      <c r="I169" s="552"/>
      <c r="J169" s="552"/>
      <c r="K169" s="552"/>
      <c r="L169" s="552"/>
      <c r="M169" s="552"/>
      <c r="N169" s="553"/>
      <c r="O169" s="553"/>
      <c r="P169" s="110"/>
      <c r="Q169" s="554"/>
      <c r="R169" s="555"/>
      <c r="S169" s="555"/>
      <c r="T169" s="556"/>
      <c r="U169" s="557"/>
      <c r="V169" s="557"/>
      <c r="W169" s="557"/>
      <c r="X169" s="557"/>
      <c r="Y169" s="558"/>
      <c r="Z169" s="558"/>
      <c r="AA169" s="558"/>
      <c r="AB169" s="558"/>
      <c r="AC169" s="558"/>
      <c r="AD169" s="558"/>
      <c r="AE169" s="558"/>
      <c r="AF169" s="558"/>
      <c r="AG169" s="558"/>
      <c r="AH169" s="559"/>
      <c r="AI169" s="560"/>
      <c r="AJ169" s="561"/>
    </row>
    <row r="170" spans="1:36" s="244" customFormat="1" ht="75" customHeight="1" x14ac:dyDescent="0.25">
      <c r="A170" s="17"/>
      <c r="B170" s="281"/>
      <c r="C170" s="552"/>
      <c r="D170" s="552"/>
      <c r="E170" s="552"/>
      <c r="F170" s="552"/>
      <c r="G170" s="552"/>
      <c r="H170" s="552"/>
      <c r="I170" s="552"/>
      <c r="J170" s="552"/>
      <c r="K170" s="552"/>
      <c r="L170" s="552"/>
      <c r="M170" s="552"/>
      <c r="N170" s="553"/>
      <c r="O170" s="553"/>
      <c r="P170" s="110"/>
      <c r="Q170" s="554"/>
      <c r="R170" s="555"/>
      <c r="S170" s="555"/>
      <c r="T170" s="556"/>
      <c r="U170" s="557"/>
      <c r="V170" s="557"/>
      <c r="W170" s="557"/>
      <c r="X170" s="557"/>
      <c r="Y170" s="558"/>
      <c r="Z170" s="558"/>
      <c r="AA170" s="558"/>
      <c r="AB170" s="558"/>
      <c r="AC170" s="558"/>
      <c r="AD170" s="558"/>
      <c r="AE170" s="558"/>
      <c r="AF170" s="558"/>
      <c r="AG170" s="558"/>
      <c r="AH170" s="559"/>
      <c r="AI170" s="560"/>
      <c r="AJ170" s="561"/>
    </row>
    <row r="171" spans="1:36" s="244" customFormat="1" ht="75" customHeight="1" x14ac:dyDescent="0.25">
      <c r="A171" s="17"/>
      <c r="B171" s="281"/>
      <c r="C171" s="552"/>
      <c r="D171" s="552"/>
      <c r="E171" s="552"/>
      <c r="F171" s="552"/>
      <c r="G171" s="552"/>
      <c r="H171" s="552"/>
      <c r="I171" s="552"/>
      <c r="J171" s="552"/>
      <c r="K171" s="552"/>
      <c r="L171" s="552"/>
      <c r="M171" s="552"/>
      <c r="N171" s="553"/>
      <c r="O171" s="553"/>
      <c r="P171" s="110"/>
      <c r="Q171" s="554"/>
      <c r="R171" s="555"/>
      <c r="S171" s="555"/>
      <c r="T171" s="556"/>
      <c r="U171" s="557"/>
      <c r="V171" s="557"/>
      <c r="W171" s="557"/>
      <c r="X171" s="557"/>
      <c r="Y171" s="558"/>
      <c r="Z171" s="558"/>
      <c r="AA171" s="558"/>
      <c r="AB171" s="558"/>
      <c r="AC171" s="558"/>
      <c r="AD171" s="558"/>
      <c r="AE171" s="558"/>
      <c r="AF171" s="558"/>
      <c r="AG171" s="558"/>
      <c r="AH171" s="559"/>
      <c r="AI171" s="560"/>
      <c r="AJ171" s="561"/>
    </row>
    <row r="172" spans="1:36" s="244" customFormat="1" ht="75" customHeight="1" x14ac:dyDescent="0.25">
      <c r="A172" s="17"/>
      <c r="B172" s="281"/>
      <c r="C172" s="552"/>
      <c r="D172" s="552"/>
      <c r="E172" s="552"/>
      <c r="F172" s="552"/>
      <c r="G172" s="552"/>
      <c r="H172" s="552"/>
      <c r="I172" s="552"/>
      <c r="J172" s="552"/>
      <c r="K172" s="552"/>
      <c r="L172" s="552"/>
      <c r="M172" s="552"/>
      <c r="N172" s="553"/>
      <c r="O172" s="553"/>
      <c r="P172" s="110"/>
      <c r="Q172" s="554"/>
      <c r="R172" s="555"/>
      <c r="S172" s="555"/>
      <c r="T172" s="556"/>
      <c r="U172" s="557"/>
      <c r="V172" s="557"/>
      <c r="W172" s="557"/>
      <c r="X172" s="557"/>
      <c r="Y172" s="558"/>
      <c r="Z172" s="558"/>
      <c r="AA172" s="558"/>
      <c r="AB172" s="558"/>
      <c r="AC172" s="558"/>
      <c r="AD172" s="558"/>
      <c r="AE172" s="558"/>
      <c r="AF172" s="558"/>
      <c r="AG172" s="558"/>
      <c r="AH172" s="559"/>
      <c r="AI172" s="560"/>
      <c r="AJ172" s="561"/>
    </row>
    <row r="173" spans="1:36" s="244" customFormat="1" ht="75" customHeight="1" x14ac:dyDescent="0.25">
      <c r="A173" s="17"/>
      <c r="B173" s="281"/>
      <c r="C173" s="552"/>
      <c r="D173" s="552"/>
      <c r="E173" s="552"/>
      <c r="F173" s="552"/>
      <c r="G173" s="552"/>
      <c r="H173" s="552"/>
      <c r="I173" s="552"/>
      <c r="J173" s="552"/>
      <c r="K173" s="552"/>
      <c r="L173" s="552"/>
      <c r="M173" s="552"/>
      <c r="N173" s="553"/>
      <c r="O173" s="553"/>
      <c r="P173" s="110"/>
      <c r="Q173" s="554"/>
      <c r="R173" s="555"/>
      <c r="S173" s="555"/>
      <c r="T173" s="556"/>
      <c r="U173" s="557"/>
      <c r="V173" s="557"/>
      <c r="W173" s="557"/>
      <c r="X173" s="557"/>
      <c r="Y173" s="558"/>
      <c r="Z173" s="558"/>
      <c r="AA173" s="558"/>
      <c r="AB173" s="558"/>
      <c r="AC173" s="558"/>
      <c r="AD173" s="558"/>
      <c r="AE173" s="558"/>
      <c r="AF173" s="558"/>
      <c r="AG173" s="558"/>
      <c r="AH173" s="559"/>
      <c r="AI173" s="560"/>
      <c r="AJ173" s="561"/>
    </row>
    <row r="174" spans="1:36" s="244" customFormat="1" ht="75" customHeight="1" x14ac:dyDescent="0.25">
      <c r="A174" s="17"/>
      <c r="B174" s="281"/>
      <c r="C174" s="552"/>
      <c r="D174" s="552"/>
      <c r="E174" s="552"/>
      <c r="F174" s="552"/>
      <c r="G174" s="552"/>
      <c r="H174" s="552"/>
      <c r="I174" s="552"/>
      <c r="J174" s="552"/>
      <c r="K174" s="552"/>
      <c r="L174" s="552"/>
      <c r="M174" s="552"/>
      <c r="N174" s="553"/>
      <c r="O174" s="553"/>
      <c r="P174" s="110"/>
      <c r="Q174" s="554"/>
      <c r="R174" s="555"/>
      <c r="S174" s="555"/>
      <c r="T174" s="556"/>
      <c r="U174" s="557"/>
      <c r="V174" s="557"/>
      <c r="W174" s="557"/>
      <c r="X174" s="557"/>
      <c r="Y174" s="558"/>
      <c r="Z174" s="558"/>
      <c r="AA174" s="558"/>
      <c r="AB174" s="558"/>
      <c r="AC174" s="558"/>
      <c r="AD174" s="558"/>
      <c r="AE174" s="558"/>
      <c r="AF174" s="558"/>
      <c r="AG174" s="558"/>
      <c r="AH174" s="559"/>
      <c r="AI174" s="560"/>
      <c r="AJ174" s="561"/>
    </row>
    <row r="175" spans="1:36" s="244" customFormat="1" ht="75" customHeight="1" x14ac:dyDescent="0.25">
      <c r="A175" s="17"/>
      <c r="B175" s="281"/>
      <c r="C175" s="552"/>
      <c r="D175" s="552"/>
      <c r="E175" s="552"/>
      <c r="F175" s="552"/>
      <c r="G175" s="552"/>
      <c r="H175" s="552"/>
      <c r="I175" s="552"/>
      <c r="J175" s="552"/>
      <c r="K175" s="552"/>
      <c r="L175" s="552"/>
      <c r="M175" s="552"/>
      <c r="N175" s="553"/>
      <c r="O175" s="553"/>
      <c r="P175" s="110"/>
      <c r="Q175" s="554"/>
      <c r="R175" s="555"/>
      <c r="S175" s="555"/>
      <c r="T175" s="556"/>
      <c r="U175" s="557"/>
      <c r="V175" s="557"/>
      <c r="W175" s="557"/>
      <c r="X175" s="557"/>
      <c r="Y175" s="558"/>
      <c r="Z175" s="558"/>
      <c r="AA175" s="558"/>
      <c r="AB175" s="558"/>
      <c r="AC175" s="558"/>
      <c r="AD175" s="558"/>
      <c r="AE175" s="558"/>
      <c r="AF175" s="558"/>
      <c r="AG175" s="558"/>
      <c r="AH175" s="559"/>
      <c r="AI175" s="560"/>
      <c r="AJ175" s="561"/>
    </row>
    <row r="176" spans="1:36" s="244" customFormat="1" ht="75" customHeight="1" x14ac:dyDescent="0.25">
      <c r="A176" s="17"/>
      <c r="B176" s="281"/>
      <c r="C176" s="552"/>
      <c r="D176" s="552"/>
      <c r="E176" s="552"/>
      <c r="F176" s="552"/>
      <c r="G176" s="552"/>
      <c r="H176" s="552"/>
      <c r="I176" s="552"/>
      <c r="J176" s="552"/>
      <c r="K176" s="552"/>
      <c r="L176" s="552"/>
      <c r="M176" s="552"/>
      <c r="N176" s="553"/>
      <c r="O176" s="553"/>
      <c r="P176" s="110"/>
      <c r="Q176" s="554"/>
      <c r="R176" s="555"/>
      <c r="S176" s="555"/>
      <c r="T176" s="556"/>
      <c r="U176" s="557"/>
      <c r="V176" s="557"/>
      <c r="W176" s="557"/>
      <c r="X176" s="557"/>
      <c r="Y176" s="558"/>
      <c r="Z176" s="558"/>
      <c r="AA176" s="558"/>
      <c r="AB176" s="558"/>
      <c r="AC176" s="558"/>
      <c r="AD176" s="558"/>
      <c r="AE176" s="558"/>
      <c r="AF176" s="558"/>
      <c r="AG176" s="558"/>
      <c r="AH176" s="559"/>
      <c r="AI176" s="560"/>
      <c r="AJ176" s="561"/>
    </row>
    <row r="177" spans="1:36" s="244" customFormat="1" ht="75" customHeight="1" x14ac:dyDescent="0.25">
      <c r="A177" s="17"/>
      <c r="B177" s="281"/>
      <c r="C177" s="552"/>
      <c r="D177" s="552"/>
      <c r="E177" s="552"/>
      <c r="F177" s="552"/>
      <c r="G177" s="552"/>
      <c r="H177" s="552"/>
      <c r="I177" s="552"/>
      <c r="J177" s="552"/>
      <c r="K177" s="552"/>
      <c r="L177" s="552"/>
      <c r="M177" s="552"/>
      <c r="N177" s="553"/>
      <c r="O177" s="553"/>
      <c r="P177" s="110"/>
      <c r="Q177" s="554"/>
      <c r="R177" s="555"/>
      <c r="S177" s="555"/>
      <c r="T177" s="556"/>
      <c r="U177" s="557"/>
      <c r="V177" s="557"/>
      <c r="W177" s="557"/>
      <c r="X177" s="557"/>
      <c r="Y177" s="558"/>
      <c r="Z177" s="558"/>
      <c r="AA177" s="558"/>
      <c r="AB177" s="558"/>
      <c r="AC177" s="558"/>
      <c r="AD177" s="558"/>
      <c r="AE177" s="558"/>
      <c r="AF177" s="558"/>
      <c r="AG177" s="558"/>
      <c r="AH177" s="559"/>
      <c r="AI177" s="560"/>
      <c r="AJ177" s="561"/>
    </row>
    <row r="178" spans="1:36" s="244" customFormat="1" ht="75" customHeight="1" x14ac:dyDescent="0.25">
      <c r="A178" s="17"/>
      <c r="B178" s="281"/>
      <c r="C178" s="552"/>
      <c r="D178" s="552"/>
      <c r="E178" s="552"/>
      <c r="F178" s="552"/>
      <c r="G178" s="552"/>
      <c r="H178" s="552"/>
      <c r="I178" s="552"/>
      <c r="J178" s="552"/>
      <c r="K178" s="552"/>
      <c r="L178" s="552"/>
      <c r="M178" s="552"/>
      <c r="N178" s="553"/>
      <c r="O178" s="553"/>
      <c r="P178" s="110"/>
      <c r="Q178" s="554"/>
      <c r="R178" s="555"/>
      <c r="S178" s="555"/>
      <c r="T178" s="556"/>
      <c r="U178" s="557"/>
      <c r="V178" s="557"/>
      <c r="W178" s="557"/>
      <c r="X178" s="557"/>
      <c r="Y178" s="558"/>
      <c r="Z178" s="558"/>
      <c r="AA178" s="558"/>
      <c r="AB178" s="558"/>
      <c r="AC178" s="558"/>
      <c r="AD178" s="558"/>
      <c r="AE178" s="558"/>
      <c r="AF178" s="558"/>
      <c r="AG178" s="558"/>
      <c r="AH178" s="559"/>
      <c r="AI178" s="560"/>
      <c r="AJ178" s="561"/>
    </row>
    <row r="179" spans="1:36" s="244" customFormat="1" ht="75" customHeight="1" x14ac:dyDescent="0.25">
      <c r="A179" s="17"/>
      <c r="B179" s="281"/>
      <c r="C179" s="552"/>
      <c r="D179" s="552"/>
      <c r="E179" s="552"/>
      <c r="F179" s="552"/>
      <c r="G179" s="552"/>
      <c r="H179" s="552"/>
      <c r="I179" s="552"/>
      <c r="J179" s="552"/>
      <c r="K179" s="552"/>
      <c r="L179" s="552"/>
      <c r="M179" s="552"/>
      <c r="N179" s="553"/>
      <c r="O179" s="553"/>
      <c r="P179" s="110"/>
      <c r="Q179" s="554"/>
      <c r="R179" s="555"/>
      <c r="S179" s="555"/>
      <c r="T179" s="556"/>
      <c r="U179" s="557"/>
      <c r="V179" s="557"/>
      <c r="W179" s="557"/>
      <c r="X179" s="557"/>
      <c r="Y179" s="558"/>
      <c r="Z179" s="558"/>
      <c r="AA179" s="558"/>
      <c r="AB179" s="558"/>
      <c r="AC179" s="558"/>
      <c r="AD179" s="558"/>
      <c r="AE179" s="558"/>
      <c r="AF179" s="558"/>
      <c r="AG179" s="558"/>
      <c r="AH179" s="559"/>
      <c r="AI179" s="560"/>
      <c r="AJ179" s="561"/>
    </row>
    <row r="180" spans="1:36" s="244" customFormat="1" ht="75" customHeight="1" x14ac:dyDescent="0.25">
      <c r="A180" s="17"/>
      <c r="B180" s="281"/>
      <c r="C180" s="552"/>
      <c r="D180" s="552"/>
      <c r="E180" s="552"/>
      <c r="F180" s="552"/>
      <c r="G180" s="552"/>
      <c r="H180" s="552"/>
      <c r="I180" s="552"/>
      <c r="J180" s="552"/>
      <c r="K180" s="552"/>
      <c r="L180" s="552"/>
      <c r="M180" s="552"/>
      <c r="N180" s="553"/>
      <c r="O180" s="553"/>
      <c r="P180" s="110"/>
      <c r="Q180" s="554"/>
      <c r="R180" s="555"/>
      <c r="S180" s="555"/>
      <c r="T180" s="556"/>
      <c r="U180" s="557"/>
      <c r="V180" s="557"/>
      <c r="W180" s="557"/>
      <c r="X180" s="557"/>
      <c r="Y180" s="558"/>
      <c r="Z180" s="558"/>
      <c r="AA180" s="558"/>
      <c r="AB180" s="558"/>
      <c r="AC180" s="558"/>
      <c r="AD180" s="558"/>
      <c r="AE180" s="558"/>
      <c r="AF180" s="558"/>
      <c r="AG180" s="558"/>
      <c r="AH180" s="559"/>
      <c r="AI180" s="560"/>
      <c r="AJ180" s="561"/>
    </row>
    <row r="181" spans="1:36" s="244" customFormat="1" ht="75" customHeight="1" x14ac:dyDescent="0.25">
      <c r="A181" s="17"/>
      <c r="B181" s="281"/>
      <c r="C181" s="552"/>
      <c r="D181" s="552"/>
      <c r="E181" s="552"/>
      <c r="F181" s="552"/>
      <c r="G181" s="552"/>
      <c r="H181" s="552"/>
      <c r="I181" s="552"/>
      <c r="J181" s="552"/>
      <c r="K181" s="552"/>
      <c r="L181" s="552"/>
      <c r="M181" s="552"/>
      <c r="N181" s="553"/>
      <c r="O181" s="553"/>
      <c r="P181" s="110"/>
      <c r="Q181" s="554"/>
      <c r="R181" s="555"/>
      <c r="S181" s="555"/>
      <c r="T181" s="556"/>
      <c r="U181" s="557"/>
      <c r="V181" s="557"/>
      <c r="W181" s="557"/>
      <c r="X181" s="557"/>
      <c r="Y181" s="558"/>
      <c r="Z181" s="558"/>
      <c r="AA181" s="558"/>
      <c r="AB181" s="558"/>
      <c r="AC181" s="558"/>
      <c r="AD181" s="558"/>
      <c r="AE181" s="558"/>
      <c r="AF181" s="558"/>
      <c r="AG181" s="558"/>
      <c r="AH181" s="559"/>
      <c r="AI181" s="560"/>
      <c r="AJ181" s="561"/>
    </row>
    <row r="182" spans="1:36" s="244" customFormat="1" ht="75" customHeight="1" x14ac:dyDescent="0.25">
      <c r="A182" s="17"/>
      <c r="B182" s="281"/>
      <c r="C182" s="552"/>
      <c r="D182" s="552"/>
      <c r="E182" s="552"/>
      <c r="F182" s="552"/>
      <c r="G182" s="552"/>
      <c r="H182" s="552"/>
      <c r="I182" s="552"/>
      <c r="J182" s="552"/>
      <c r="K182" s="552"/>
      <c r="L182" s="552"/>
      <c r="M182" s="552"/>
      <c r="N182" s="553"/>
      <c r="O182" s="553"/>
      <c r="P182" s="110"/>
      <c r="Q182" s="554"/>
      <c r="R182" s="555"/>
      <c r="S182" s="555"/>
      <c r="T182" s="556"/>
      <c r="U182" s="557"/>
      <c r="V182" s="557"/>
      <c r="W182" s="557"/>
      <c r="X182" s="557"/>
      <c r="Y182" s="558"/>
      <c r="Z182" s="558"/>
      <c r="AA182" s="558"/>
      <c r="AB182" s="558"/>
      <c r="AC182" s="558"/>
      <c r="AD182" s="558"/>
      <c r="AE182" s="558"/>
      <c r="AF182" s="558"/>
      <c r="AG182" s="558"/>
      <c r="AH182" s="559"/>
      <c r="AI182" s="560"/>
      <c r="AJ182" s="561"/>
    </row>
    <row r="183" spans="1:36" s="244" customFormat="1" ht="75" customHeight="1" x14ac:dyDescent="0.25">
      <c r="A183" s="17"/>
      <c r="B183" s="281"/>
      <c r="C183" s="552"/>
      <c r="D183" s="552"/>
      <c r="E183" s="552"/>
      <c r="F183" s="552"/>
      <c r="G183" s="552"/>
      <c r="H183" s="552"/>
      <c r="I183" s="552"/>
      <c r="J183" s="552"/>
      <c r="K183" s="552"/>
      <c r="L183" s="552"/>
      <c r="M183" s="552"/>
      <c r="N183" s="553"/>
      <c r="O183" s="553"/>
      <c r="P183" s="110"/>
      <c r="Q183" s="554"/>
      <c r="R183" s="555"/>
      <c r="S183" s="555"/>
      <c r="T183" s="556"/>
      <c r="U183" s="557"/>
      <c r="V183" s="557"/>
      <c r="W183" s="557"/>
      <c r="X183" s="557"/>
      <c r="Y183" s="558"/>
      <c r="Z183" s="558"/>
      <c r="AA183" s="558"/>
      <c r="AB183" s="558"/>
      <c r="AC183" s="558"/>
      <c r="AD183" s="558"/>
      <c r="AE183" s="558"/>
      <c r="AF183" s="558"/>
      <c r="AG183" s="558"/>
      <c r="AH183" s="559"/>
      <c r="AI183" s="560"/>
      <c r="AJ183" s="561"/>
    </row>
    <row r="184" spans="1:36" s="244" customFormat="1" ht="75" customHeight="1" x14ac:dyDescent="0.25">
      <c r="A184" s="17"/>
      <c r="B184" s="281"/>
      <c r="C184" s="552"/>
      <c r="D184" s="552"/>
      <c r="E184" s="552"/>
      <c r="F184" s="552"/>
      <c r="G184" s="552"/>
      <c r="H184" s="552"/>
      <c r="I184" s="552"/>
      <c r="J184" s="552"/>
      <c r="K184" s="552"/>
      <c r="L184" s="552"/>
      <c r="M184" s="552"/>
      <c r="N184" s="553"/>
      <c r="O184" s="553"/>
      <c r="P184" s="110"/>
      <c r="Q184" s="554"/>
      <c r="R184" s="555"/>
      <c r="S184" s="555"/>
      <c r="T184" s="556"/>
      <c r="U184" s="557"/>
      <c r="V184" s="557"/>
      <c r="W184" s="557"/>
      <c r="X184" s="557"/>
      <c r="Y184" s="558"/>
      <c r="Z184" s="558"/>
      <c r="AA184" s="558"/>
      <c r="AB184" s="558"/>
      <c r="AC184" s="558"/>
      <c r="AD184" s="558"/>
      <c r="AE184" s="558"/>
      <c r="AF184" s="558"/>
      <c r="AG184" s="558"/>
      <c r="AH184" s="559"/>
      <c r="AI184" s="560"/>
      <c r="AJ184" s="561"/>
    </row>
    <row r="185" spans="1:36" s="244" customFormat="1" ht="75" customHeight="1" x14ac:dyDescent="0.25">
      <c r="A185" s="17"/>
      <c r="B185" s="281"/>
      <c r="C185" s="552"/>
      <c r="D185" s="552"/>
      <c r="E185" s="552"/>
      <c r="F185" s="552"/>
      <c r="G185" s="552"/>
      <c r="H185" s="552"/>
      <c r="I185" s="552"/>
      <c r="J185" s="552"/>
      <c r="K185" s="552"/>
      <c r="L185" s="552"/>
      <c r="M185" s="552"/>
      <c r="N185" s="553"/>
      <c r="O185" s="553"/>
      <c r="P185" s="110"/>
      <c r="Q185" s="554"/>
      <c r="R185" s="555"/>
      <c r="S185" s="555"/>
      <c r="T185" s="556"/>
      <c r="U185" s="557"/>
      <c r="V185" s="557"/>
      <c r="W185" s="557"/>
      <c r="X185" s="557"/>
      <c r="Y185" s="558"/>
      <c r="Z185" s="558"/>
      <c r="AA185" s="558"/>
      <c r="AB185" s="558"/>
      <c r="AC185" s="558"/>
      <c r="AD185" s="558"/>
      <c r="AE185" s="558"/>
      <c r="AF185" s="558"/>
      <c r="AG185" s="558"/>
      <c r="AH185" s="559"/>
      <c r="AI185" s="560"/>
      <c r="AJ185" s="561"/>
    </row>
    <row r="186" spans="1:36" s="244" customFormat="1" ht="75" customHeight="1" x14ac:dyDescent="0.25">
      <c r="A186" s="17"/>
      <c r="B186" s="281"/>
      <c r="C186" s="552"/>
      <c r="D186" s="552"/>
      <c r="E186" s="552"/>
      <c r="F186" s="552"/>
      <c r="G186" s="552"/>
      <c r="H186" s="552"/>
      <c r="I186" s="552"/>
      <c r="J186" s="552"/>
      <c r="K186" s="552"/>
      <c r="L186" s="552"/>
      <c r="M186" s="552"/>
      <c r="N186" s="553"/>
      <c r="O186" s="553"/>
      <c r="P186" s="110"/>
      <c r="Q186" s="554"/>
      <c r="R186" s="555"/>
      <c r="S186" s="555"/>
      <c r="T186" s="556"/>
      <c r="U186" s="557"/>
      <c r="V186" s="557"/>
      <c r="W186" s="557"/>
      <c r="X186" s="557"/>
      <c r="Y186" s="558"/>
      <c r="Z186" s="558"/>
      <c r="AA186" s="558"/>
      <c r="AB186" s="558"/>
      <c r="AC186" s="558"/>
      <c r="AD186" s="558"/>
      <c r="AE186" s="558"/>
      <c r="AF186" s="558"/>
      <c r="AG186" s="558"/>
      <c r="AH186" s="559"/>
      <c r="AI186" s="560"/>
      <c r="AJ186" s="561"/>
    </row>
    <row r="187" spans="1:36" s="244" customFormat="1" ht="75" customHeight="1" x14ac:dyDescent="0.25">
      <c r="A187" s="17"/>
      <c r="B187" s="281"/>
      <c r="C187" s="552"/>
      <c r="D187" s="552"/>
      <c r="E187" s="552"/>
      <c r="F187" s="552"/>
      <c r="G187" s="552"/>
      <c r="H187" s="552"/>
      <c r="I187" s="552"/>
      <c r="J187" s="552"/>
      <c r="K187" s="552"/>
      <c r="L187" s="552"/>
      <c r="M187" s="552"/>
      <c r="N187" s="553"/>
      <c r="O187" s="553"/>
      <c r="P187" s="110"/>
      <c r="Q187" s="554"/>
      <c r="R187" s="555"/>
      <c r="S187" s="555"/>
      <c r="T187" s="556"/>
      <c r="U187" s="557"/>
      <c r="V187" s="557"/>
      <c r="W187" s="557"/>
      <c r="X187" s="557"/>
      <c r="Y187" s="558"/>
      <c r="Z187" s="558"/>
      <c r="AA187" s="558"/>
      <c r="AB187" s="558"/>
      <c r="AC187" s="558"/>
      <c r="AD187" s="558"/>
      <c r="AE187" s="558"/>
      <c r="AF187" s="558"/>
      <c r="AG187" s="558"/>
      <c r="AH187" s="559"/>
      <c r="AI187" s="560"/>
      <c r="AJ187" s="561"/>
    </row>
    <row r="188" spans="1:36" s="244" customFormat="1" ht="75" customHeight="1" x14ac:dyDescent="0.25">
      <c r="A188" s="17"/>
      <c r="B188" s="281"/>
      <c r="C188" s="552"/>
      <c r="D188" s="552"/>
      <c r="E188" s="552"/>
      <c r="F188" s="552"/>
      <c r="G188" s="552"/>
      <c r="H188" s="552"/>
      <c r="I188" s="552"/>
      <c r="J188" s="552"/>
      <c r="K188" s="552"/>
      <c r="L188" s="552"/>
      <c r="M188" s="552"/>
      <c r="N188" s="553"/>
      <c r="O188" s="553"/>
      <c r="P188" s="110"/>
      <c r="Q188" s="554"/>
      <c r="R188" s="555"/>
      <c r="S188" s="555"/>
      <c r="T188" s="556"/>
      <c r="U188" s="557"/>
      <c r="V188" s="557"/>
      <c r="W188" s="557"/>
      <c r="X188" s="557"/>
      <c r="Y188" s="558"/>
      <c r="Z188" s="558"/>
      <c r="AA188" s="558"/>
      <c r="AB188" s="558"/>
      <c r="AC188" s="558"/>
      <c r="AD188" s="558"/>
      <c r="AE188" s="558"/>
      <c r="AF188" s="558"/>
      <c r="AG188" s="558"/>
      <c r="AH188" s="559"/>
      <c r="AI188" s="560"/>
      <c r="AJ188" s="561"/>
    </row>
    <row r="189" spans="1:36" s="244" customFormat="1" ht="75" customHeight="1" x14ac:dyDescent="0.25">
      <c r="A189" s="17"/>
      <c r="B189" s="281"/>
      <c r="C189" s="552"/>
      <c r="D189" s="552"/>
      <c r="E189" s="552"/>
      <c r="F189" s="552"/>
      <c r="G189" s="552"/>
      <c r="H189" s="552"/>
      <c r="I189" s="552"/>
      <c r="J189" s="552"/>
      <c r="K189" s="552"/>
      <c r="L189" s="552"/>
      <c r="M189" s="552"/>
      <c r="N189" s="553"/>
      <c r="O189" s="553"/>
      <c r="P189" s="110"/>
      <c r="Q189" s="554"/>
      <c r="R189" s="555"/>
      <c r="S189" s="555"/>
      <c r="T189" s="556"/>
      <c r="U189" s="557"/>
      <c r="V189" s="557"/>
      <c r="W189" s="557"/>
      <c r="X189" s="557"/>
      <c r="Y189" s="558"/>
      <c r="Z189" s="558"/>
      <c r="AA189" s="558"/>
      <c r="AB189" s="558"/>
      <c r="AC189" s="558"/>
      <c r="AD189" s="558"/>
      <c r="AE189" s="558"/>
      <c r="AF189" s="558"/>
      <c r="AG189" s="558"/>
      <c r="AH189" s="559"/>
      <c r="AI189" s="560"/>
      <c r="AJ189" s="561"/>
    </row>
    <row r="190" spans="1:36" s="244" customFormat="1" ht="75" customHeight="1" x14ac:dyDescent="0.25">
      <c r="A190" s="17"/>
      <c r="B190" s="281"/>
      <c r="C190" s="552"/>
      <c r="D190" s="552"/>
      <c r="E190" s="552"/>
      <c r="F190" s="552"/>
      <c r="G190" s="552"/>
      <c r="H190" s="552"/>
      <c r="I190" s="552"/>
      <c r="J190" s="552"/>
      <c r="K190" s="552"/>
      <c r="L190" s="552"/>
      <c r="M190" s="552"/>
      <c r="N190" s="553"/>
      <c r="O190" s="553"/>
      <c r="P190" s="110"/>
      <c r="Q190" s="554"/>
      <c r="R190" s="555"/>
      <c r="S190" s="555"/>
      <c r="T190" s="556"/>
      <c r="U190" s="557"/>
      <c r="V190" s="557"/>
      <c r="W190" s="557"/>
      <c r="X190" s="557"/>
      <c r="Y190" s="558"/>
      <c r="Z190" s="558"/>
      <c r="AA190" s="558"/>
      <c r="AB190" s="558"/>
      <c r="AC190" s="558"/>
      <c r="AD190" s="558"/>
      <c r="AE190" s="558"/>
      <c r="AF190" s="558"/>
      <c r="AG190" s="558"/>
      <c r="AH190" s="559"/>
      <c r="AI190" s="560"/>
      <c r="AJ190" s="561"/>
    </row>
    <row r="191" spans="1:36" s="244" customFormat="1" ht="75" customHeight="1" x14ac:dyDescent="0.25">
      <c r="A191" s="17"/>
      <c r="B191" s="281"/>
      <c r="C191" s="552"/>
      <c r="D191" s="552"/>
      <c r="E191" s="552"/>
      <c r="F191" s="552"/>
      <c r="G191" s="552"/>
      <c r="H191" s="552"/>
      <c r="I191" s="552"/>
      <c r="J191" s="552"/>
      <c r="K191" s="552"/>
      <c r="L191" s="552"/>
      <c r="M191" s="552"/>
      <c r="N191" s="553"/>
      <c r="O191" s="553"/>
      <c r="P191" s="110"/>
      <c r="Q191" s="554"/>
      <c r="R191" s="555"/>
      <c r="S191" s="555"/>
      <c r="T191" s="556"/>
      <c r="U191" s="557"/>
      <c r="V191" s="557"/>
      <c r="W191" s="557"/>
      <c r="X191" s="557"/>
      <c r="Y191" s="558"/>
      <c r="Z191" s="558"/>
      <c r="AA191" s="558"/>
      <c r="AB191" s="558"/>
      <c r="AC191" s="558"/>
      <c r="AD191" s="558"/>
      <c r="AE191" s="558"/>
      <c r="AF191" s="558"/>
      <c r="AG191" s="558"/>
      <c r="AH191" s="559"/>
      <c r="AI191" s="560"/>
      <c r="AJ191" s="561"/>
    </row>
    <row r="192" spans="1:36" s="244" customFormat="1" ht="75" customHeight="1" x14ac:dyDescent="0.25">
      <c r="A192" s="17"/>
      <c r="B192" s="281"/>
      <c r="C192" s="552"/>
      <c r="D192" s="552"/>
      <c r="E192" s="552"/>
      <c r="F192" s="552"/>
      <c r="G192" s="552"/>
      <c r="H192" s="552"/>
      <c r="I192" s="552"/>
      <c r="J192" s="552"/>
      <c r="K192" s="552"/>
      <c r="L192" s="552"/>
      <c r="M192" s="552"/>
      <c r="N192" s="553"/>
      <c r="O192" s="553"/>
      <c r="P192" s="110"/>
      <c r="Q192" s="554"/>
      <c r="R192" s="555"/>
      <c r="S192" s="555"/>
      <c r="T192" s="556"/>
      <c r="U192" s="557"/>
      <c r="V192" s="557"/>
      <c r="W192" s="557"/>
      <c r="X192" s="557"/>
      <c r="Y192" s="558"/>
      <c r="Z192" s="558"/>
      <c r="AA192" s="558"/>
      <c r="AB192" s="558"/>
      <c r="AC192" s="558"/>
      <c r="AD192" s="558"/>
      <c r="AE192" s="558"/>
      <c r="AF192" s="558"/>
      <c r="AG192" s="558"/>
      <c r="AH192" s="559"/>
      <c r="AI192" s="560"/>
      <c r="AJ192" s="561"/>
    </row>
    <row r="193" spans="1:36" s="244" customFormat="1" ht="75" customHeight="1" x14ac:dyDescent="0.25">
      <c r="A193" s="17"/>
      <c r="B193" s="281"/>
      <c r="C193" s="552"/>
      <c r="D193" s="552"/>
      <c r="E193" s="552"/>
      <c r="F193" s="552"/>
      <c r="G193" s="552"/>
      <c r="H193" s="552"/>
      <c r="I193" s="552"/>
      <c r="J193" s="552"/>
      <c r="K193" s="552"/>
      <c r="L193" s="552"/>
      <c r="M193" s="552"/>
      <c r="N193" s="553"/>
      <c r="O193" s="553"/>
      <c r="P193" s="110"/>
      <c r="Q193" s="554"/>
      <c r="R193" s="555"/>
      <c r="S193" s="555"/>
      <c r="T193" s="556"/>
      <c r="U193" s="557"/>
      <c r="V193" s="557"/>
      <c r="W193" s="557"/>
      <c r="X193" s="557"/>
      <c r="Y193" s="558"/>
      <c r="Z193" s="558"/>
      <c r="AA193" s="558"/>
      <c r="AB193" s="558"/>
      <c r="AC193" s="558"/>
      <c r="AD193" s="558"/>
      <c r="AE193" s="558"/>
      <c r="AF193" s="558"/>
      <c r="AG193" s="558"/>
      <c r="AH193" s="559"/>
      <c r="AI193" s="560"/>
      <c r="AJ193" s="561"/>
    </row>
    <row r="194" spans="1:36" s="244" customFormat="1" ht="75" customHeight="1" x14ac:dyDescent="0.25">
      <c r="A194" s="17"/>
      <c r="B194" s="281"/>
      <c r="C194" s="552"/>
      <c r="D194" s="552"/>
      <c r="E194" s="552"/>
      <c r="F194" s="552"/>
      <c r="G194" s="552"/>
      <c r="H194" s="552"/>
      <c r="I194" s="552"/>
      <c r="J194" s="552"/>
      <c r="K194" s="552"/>
      <c r="L194" s="552"/>
      <c r="M194" s="552"/>
      <c r="N194" s="553"/>
      <c r="O194" s="553"/>
      <c r="P194" s="110"/>
      <c r="Q194" s="554"/>
      <c r="R194" s="555"/>
      <c r="S194" s="555"/>
      <c r="T194" s="556"/>
      <c r="U194" s="557"/>
      <c r="V194" s="557"/>
      <c r="W194" s="557"/>
      <c r="X194" s="557"/>
      <c r="Y194" s="558"/>
      <c r="Z194" s="558"/>
      <c r="AA194" s="558"/>
      <c r="AB194" s="558"/>
      <c r="AC194" s="558"/>
      <c r="AD194" s="558"/>
      <c r="AE194" s="558"/>
      <c r="AF194" s="558"/>
      <c r="AG194" s="558"/>
      <c r="AH194" s="559"/>
      <c r="AI194" s="560"/>
      <c r="AJ194" s="561"/>
    </row>
    <row r="195" spans="1:36" s="244" customFormat="1" ht="75" customHeight="1" x14ac:dyDescent="0.25">
      <c r="A195" s="17"/>
      <c r="B195" s="281"/>
      <c r="C195" s="552"/>
      <c r="D195" s="552"/>
      <c r="E195" s="552"/>
      <c r="F195" s="552"/>
      <c r="G195" s="552"/>
      <c r="H195" s="552"/>
      <c r="I195" s="552"/>
      <c r="J195" s="552"/>
      <c r="K195" s="552"/>
      <c r="L195" s="552"/>
      <c r="M195" s="552"/>
      <c r="N195" s="553"/>
      <c r="O195" s="553"/>
      <c r="P195" s="110"/>
      <c r="Q195" s="554"/>
      <c r="R195" s="555"/>
      <c r="S195" s="555"/>
      <c r="T195" s="556"/>
      <c r="U195" s="557"/>
      <c r="V195" s="557"/>
      <c r="W195" s="557"/>
      <c r="X195" s="557"/>
      <c r="Y195" s="558"/>
      <c r="Z195" s="558"/>
      <c r="AA195" s="558"/>
      <c r="AB195" s="558"/>
      <c r="AC195" s="558"/>
      <c r="AD195" s="558"/>
      <c r="AE195" s="558"/>
      <c r="AF195" s="558"/>
      <c r="AG195" s="558"/>
      <c r="AH195" s="559"/>
      <c r="AI195" s="560"/>
      <c r="AJ195" s="561"/>
    </row>
    <row r="196" spans="1:36" s="244" customFormat="1" ht="75" customHeight="1" x14ac:dyDescent="0.25">
      <c r="A196" s="17"/>
      <c r="B196" s="281"/>
      <c r="C196" s="552"/>
      <c r="D196" s="552"/>
      <c r="E196" s="552"/>
      <c r="F196" s="552"/>
      <c r="G196" s="552"/>
      <c r="H196" s="552"/>
      <c r="I196" s="552"/>
      <c r="J196" s="552"/>
      <c r="K196" s="552"/>
      <c r="L196" s="552"/>
      <c r="M196" s="552"/>
      <c r="N196" s="553"/>
      <c r="O196" s="553"/>
      <c r="P196" s="110"/>
      <c r="Q196" s="554"/>
      <c r="R196" s="555"/>
      <c r="S196" s="555"/>
      <c r="T196" s="556"/>
      <c r="U196" s="557"/>
      <c r="V196" s="557"/>
      <c r="W196" s="557"/>
      <c r="X196" s="557"/>
      <c r="Y196" s="558"/>
      <c r="Z196" s="558"/>
      <c r="AA196" s="558"/>
      <c r="AB196" s="558"/>
      <c r="AC196" s="558"/>
      <c r="AD196" s="558"/>
      <c r="AE196" s="558"/>
      <c r="AF196" s="558"/>
      <c r="AG196" s="558"/>
      <c r="AH196" s="559"/>
      <c r="AI196" s="560"/>
      <c r="AJ196" s="561"/>
    </row>
    <row r="197" spans="1:36" s="244" customFormat="1" ht="75" customHeight="1" x14ac:dyDescent="0.25">
      <c r="A197" s="17"/>
      <c r="B197" s="281"/>
      <c r="C197" s="552"/>
      <c r="D197" s="552"/>
      <c r="E197" s="552"/>
      <c r="F197" s="552"/>
      <c r="G197" s="552"/>
      <c r="H197" s="552"/>
      <c r="I197" s="552"/>
      <c r="J197" s="552"/>
      <c r="K197" s="552"/>
      <c r="L197" s="552"/>
      <c r="M197" s="552"/>
      <c r="N197" s="553"/>
      <c r="O197" s="553"/>
      <c r="P197" s="110"/>
      <c r="Q197" s="554"/>
      <c r="R197" s="555"/>
      <c r="S197" s="555"/>
      <c r="T197" s="556"/>
      <c r="U197" s="557"/>
      <c r="V197" s="557"/>
      <c r="W197" s="557"/>
      <c r="X197" s="557"/>
      <c r="Y197" s="558"/>
      <c r="Z197" s="558"/>
      <c r="AA197" s="558"/>
      <c r="AB197" s="558"/>
      <c r="AC197" s="558"/>
      <c r="AD197" s="558"/>
      <c r="AE197" s="558"/>
      <c r="AF197" s="558"/>
      <c r="AG197" s="558"/>
      <c r="AH197" s="559"/>
      <c r="AI197" s="560"/>
      <c r="AJ197" s="561"/>
    </row>
    <row r="198" spans="1:36" s="244" customFormat="1" ht="75" customHeight="1" x14ac:dyDescent="0.25">
      <c r="A198" s="17"/>
      <c r="B198" s="281"/>
      <c r="C198" s="552"/>
      <c r="D198" s="552"/>
      <c r="E198" s="552"/>
      <c r="F198" s="552"/>
      <c r="G198" s="552"/>
      <c r="H198" s="552"/>
      <c r="I198" s="552"/>
      <c r="J198" s="552"/>
      <c r="K198" s="552"/>
      <c r="L198" s="552"/>
      <c r="M198" s="552"/>
      <c r="N198" s="553"/>
      <c r="O198" s="553"/>
      <c r="P198" s="110"/>
      <c r="Q198" s="554"/>
      <c r="R198" s="555"/>
      <c r="S198" s="555"/>
      <c r="T198" s="556"/>
      <c r="U198" s="557"/>
      <c r="V198" s="557"/>
      <c r="W198" s="557"/>
      <c r="X198" s="557"/>
      <c r="Y198" s="558"/>
      <c r="Z198" s="558"/>
      <c r="AA198" s="558"/>
      <c r="AB198" s="558"/>
      <c r="AC198" s="558"/>
      <c r="AD198" s="558"/>
      <c r="AE198" s="558"/>
      <c r="AF198" s="558"/>
      <c r="AG198" s="558"/>
      <c r="AH198" s="559"/>
      <c r="AI198" s="560"/>
      <c r="AJ198" s="561"/>
    </row>
    <row r="199" spans="1:36" s="244" customFormat="1" ht="75" customHeight="1" x14ac:dyDescent="0.25">
      <c r="A199" s="17"/>
      <c r="B199" s="281"/>
      <c r="C199" s="552"/>
      <c r="D199" s="552"/>
      <c r="E199" s="552"/>
      <c r="F199" s="552"/>
      <c r="G199" s="552"/>
      <c r="H199" s="552"/>
      <c r="I199" s="552"/>
      <c r="J199" s="552"/>
      <c r="K199" s="552"/>
      <c r="L199" s="552"/>
      <c r="M199" s="552"/>
      <c r="N199" s="553"/>
      <c r="O199" s="553"/>
      <c r="P199" s="110"/>
      <c r="Q199" s="554"/>
      <c r="R199" s="555"/>
      <c r="S199" s="555"/>
      <c r="T199" s="556"/>
      <c r="U199" s="557"/>
      <c r="V199" s="557"/>
      <c r="W199" s="557"/>
      <c r="X199" s="557"/>
      <c r="Y199" s="558"/>
      <c r="Z199" s="558"/>
      <c r="AA199" s="558"/>
      <c r="AB199" s="558"/>
      <c r="AC199" s="558"/>
      <c r="AD199" s="558"/>
      <c r="AE199" s="558"/>
      <c r="AF199" s="558"/>
      <c r="AG199" s="558"/>
      <c r="AH199" s="559"/>
      <c r="AI199" s="560"/>
      <c r="AJ199" s="561"/>
    </row>
    <row r="200" spans="1:36" s="244" customFormat="1" ht="75" customHeight="1" x14ac:dyDescent="0.25">
      <c r="A200" s="17"/>
      <c r="B200" s="281"/>
      <c r="C200" s="552"/>
      <c r="D200" s="552"/>
      <c r="E200" s="552"/>
      <c r="F200" s="552"/>
      <c r="G200" s="552"/>
      <c r="H200" s="552"/>
      <c r="I200" s="552"/>
      <c r="J200" s="552"/>
      <c r="K200" s="552"/>
      <c r="L200" s="552"/>
      <c r="M200" s="552"/>
      <c r="N200" s="553"/>
      <c r="O200" s="553"/>
      <c r="P200" s="110"/>
      <c r="Q200" s="554"/>
      <c r="R200" s="555"/>
      <c r="S200" s="555"/>
      <c r="T200" s="556"/>
      <c r="U200" s="557"/>
      <c r="V200" s="557"/>
      <c r="W200" s="557"/>
      <c r="X200" s="557"/>
      <c r="Y200" s="558"/>
      <c r="Z200" s="558"/>
      <c r="AA200" s="558"/>
      <c r="AB200" s="558"/>
      <c r="AC200" s="558"/>
      <c r="AD200" s="558"/>
      <c r="AE200" s="558"/>
      <c r="AF200" s="558"/>
      <c r="AG200" s="558"/>
      <c r="AH200" s="559"/>
      <c r="AI200" s="560"/>
      <c r="AJ200" s="561"/>
    </row>
    <row r="201" spans="1:36" s="244" customFormat="1" ht="75" customHeight="1" x14ac:dyDescent="0.25">
      <c r="A201" s="17"/>
      <c r="B201" s="281"/>
      <c r="C201" s="552"/>
      <c r="D201" s="552"/>
      <c r="E201" s="552"/>
      <c r="F201" s="552"/>
      <c r="G201" s="552"/>
      <c r="H201" s="552"/>
      <c r="I201" s="552"/>
      <c r="J201" s="552"/>
      <c r="K201" s="552"/>
      <c r="L201" s="552"/>
      <c r="M201" s="552"/>
      <c r="N201" s="553"/>
      <c r="O201" s="553"/>
      <c r="P201" s="110"/>
      <c r="Q201" s="554"/>
      <c r="R201" s="555"/>
      <c r="S201" s="555"/>
      <c r="T201" s="556"/>
      <c r="U201" s="557"/>
      <c r="V201" s="557"/>
      <c r="W201" s="557"/>
      <c r="X201" s="557"/>
      <c r="Y201" s="558"/>
      <c r="Z201" s="558"/>
      <c r="AA201" s="558"/>
      <c r="AB201" s="558"/>
      <c r="AC201" s="558"/>
      <c r="AD201" s="558"/>
      <c r="AE201" s="558"/>
      <c r="AF201" s="558"/>
      <c r="AG201" s="558"/>
      <c r="AH201" s="559"/>
      <c r="AI201" s="560"/>
      <c r="AJ201" s="561"/>
    </row>
    <row r="202" spans="1:36" s="244" customFormat="1" ht="75" customHeight="1" x14ac:dyDescent="0.25">
      <c r="A202" s="17"/>
      <c r="B202" s="281"/>
      <c r="C202" s="552"/>
      <c r="D202" s="552"/>
      <c r="E202" s="552"/>
      <c r="F202" s="552"/>
      <c r="G202" s="552"/>
      <c r="H202" s="552"/>
      <c r="I202" s="552"/>
      <c r="J202" s="552"/>
      <c r="K202" s="552"/>
      <c r="L202" s="552"/>
      <c r="M202" s="552"/>
      <c r="N202" s="553"/>
      <c r="O202" s="553"/>
      <c r="P202" s="110"/>
      <c r="Q202" s="554"/>
      <c r="R202" s="555"/>
      <c r="S202" s="555"/>
      <c r="T202" s="556"/>
      <c r="U202" s="557"/>
      <c r="V202" s="557"/>
      <c r="W202" s="557"/>
      <c r="X202" s="557"/>
      <c r="Y202" s="558"/>
      <c r="Z202" s="558"/>
      <c r="AA202" s="558"/>
      <c r="AB202" s="558"/>
      <c r="AC202" s="558"/>
      <c r="AD202" s="558"/>
      <c r="AE202" s="558"/>
      <c r="AF202" s="558"/>
      <c r="AG202" s="558"/>
      <c r="AH202" s="559"/>
      <c r="AI202" s="560"/>
      <c r="AJ202" s="561"/>
    </row>
    <row r="203" spans="1:36" s="244" customFormat="1" ht="75" customHeight="1" x14ac:dyDescent="0.25">
      <c r="A203" s="17"/>
      <c r="B203" s="281"/>
      <c r="C203" s="552"/>
      <c r="D203" s="552"/>
      <c r="E203" s="552"/>
      <c r="F203" s="552"/>
      <c r="G203" s="552"/>
      <c r="H203" s="552"/>
      <c r="I203" s="552"/>
      <c r="J203" s="552"/>
      <c r="K203" s="552"/>
      <c r="L203" s="552"/>
      <c r="M203" s="552"/>
      <c r="N203" s="553"/>
      <c r="O203" s="553"/>
      <c r="P203" s="110"/>
      <c r="Q203" s="554"/>
      <c r="R203" s="555"/>
      <c r="S203" s="555"/>
      <c r="T203" s="556"/>
      <c r="U203" s="557"/>
      <c r="V203" s="557"/>
      <c r="W203" s="557"/>
      <c r="X203" s="557"/>
      <c r="Y203" s="558"/>
      <c r="Z203" s="558"/>
      <c r="AA203" s="558"/>
      <c r="AB203" s="558"/>
      <c r="AC203" s="558"/>
      <c r="AD203" s="558"/>
      <c r="AE203" s="558"/>
      <c r="AF203" s="558"/>
      <c r="AG203" s="558"/>
      <c r="AH203" s="559"/>
      <c r="AI203" s="560"/>
      <c r="AJ203" s="561"/>
    </row>
    <row r="204" spans="1:36" s="244" customFormat="1" ht="75" customHeight="1" x14ac:dyDescent="0.25">
      <c r="A204" s="17"/>
      <c r="B204" s="281"/>
      <c r="C204" s="552"/>
      <c r="D204" s="552"/>
      <c r="E204" s="552"/>
      <c r="F204" s="552"/>
      <c r="G204" s="552"/>
      <c r="H204" s="552"/>
      <c r="I204" s="552"/>
      <c r="J204" s="552"/>
      <c r="K204" s="552"/>
      <c r="L204" s="552"/>
      <c r="M204" s="552"/>
      <c r="N204" s="553"/>
      <c r="O204" s="553"/>
      <c r="P204" s="110"/>
      <c r="Q204" s="554"/>
      <c r="R204" s="555"/>
      <c r="S204" s="555"/>
      <c r="T204" s="556"/>
      <c r="U204" s="557"/>
      <c r="V204" s="557"/>
      <c r="W204" s="557"/>
      <c r="X204" s="557"/>
      <c r="Y204" s="558"/>
      <c r="Z204" s="558"/>
      <c r="AA204" s="558"/>
      <c r="AB204" s="558"/>
      <c r="AC204" s="558"/>
      <c r="AD204" s="558"/>
      <c r="AE204" s="558"/>
      <c r="AF204" s="558"/>
      <c r="AG204" s="558"/>
      <c r="AH204" s="559"/>
      <c r="AI204" s="560"/>
      <c r="AJ204" s="561"/>
    </row>
    <row r="205" spans="1:36" s="244" customFormat="1" ht="75" customHeight="1" x14ac:dyDescent="0.25">
      <c r="A205" s="17"/>
      <c r="B205" s="281"/>
      <c r="C205" s="552"/>
      <c r="D205" s="552"/>
      <c r="E205" s="552"/>
      <c r="F205" s="552"/>
      <c r="G205" s="552"/>
      <c r="H205" s="552"/>
      <c r="I205" s="552"/>
      <c r="J205" s="552"/>
      <c r="K205" s="552"/>
      <c r="L205" s="552"/>
      <c r="M205" s="552"/>
      <c r="N205" s="553"/>
      <c r="O205" s="553"/>
      <c r="P205" s="110"/>
      <c r="Q205" s="554"/>
      <c r="R205" s="555"/>
      <c r="S205" s="555"/>
      <c r="T205" s="556"/>
      <c r="U205" s="557"/>
      <c r="V205" s="557"/>
      <c r="W205" s="557"/>
      <c r="X205" s="557"/>
      <c r="Y205" s="558"/>
      <c r="Z205" s="558"/>
      <c r="AA205" s="558"/>
      <c r="AB205" s="558"/>
      <c r="AC205" s="558"/>
      <c r="AD205" s="558"/>
      <c r="AE205" s="558"/>
      <c r="AF205" s="558"/>
      <c r="AG205" s="558"/>
      <c r="AH205" s="559"/>
      <c r="AI205" s="560"/>
      <c r="AJ205" s="561"/>
    </row>
    <row r="206" spans="1:36" s="244" customFormat="1" ht="75" customHeight="1" x14ac:dyDescent="0.25">
      <c r="A206" s="17"/>
      <c r="B206" s="281"/>
      <c r="C206" s="552"/>
      <c r="D206" s="552"/>
      <c r="E206" s="552"/>
      <c r="F206" s="552"/>
      <c r="G206" s="552"/>
      <c r="H206" s="552"/>
      <c r="I206" s="552"/>
      <c r="J206" s="552"/>
      <c r="K206" s="552"/>
      <c r="L206" s="552"/>
      <c r="M206" s="552"/>
      <c r="N206" s="553"/>
      <c r="O206" s="553"/>
      <c r="P206" s="110"/>
      <c r="Q206" s="554"/>
      <c r="R206" s="555"/>
      <c r="S206" s="555"/>
      <c r="T206" s="556"/>
      <c r="U206" s="557"/>
      <c r="V206" s="557"/>
      <c r="W206" s="557"/>
      <c r="X206" s="557"/>
      <c r="Y206" s="558"/>
      <c r="Z206" s="558"/>
      <c r="AA206" s="558"/>
      <c r="AB206" s="558"/>
      <c r="AC206" s="558"/>
      <c r="AD206" s="558"/>
      <c r="AE206" s="558"/>
      <c r="AF206" s="558"/>
      <c r="AG206" s="558"/>
      <c r="AH206" s="559"/>
      <c r="AI206" s="560"/>
      <c r="AJ206" s="561"/>
    </row>
    <row r="207" spans="1:36" s="244" customFormat="1" ht="75" customHeight="1" x14ac:dyDescent="0.25">
      <c r="A207" s="17"/>
      <c r="B207" s="281"/>
      <c r="C207" s="552"/>
      <c r="D207" s="552"/>
      <c r="E207" s="552"/>
      <c r="F207" s="552"/>
      <c r="G207" s="552"/>
      <c r="H207" s="552"/>
      <c r="I207" s="552"/>
      <c r="J207" s="552"/>
      <c r="K207" s="552"/>
      <c r="L207" s="552"/>
      <c r="M207" s="552"/>
      <c r="N207" s="553"/>
      <c r="O207" s="553"/>
      <c r="P207" s="110"/>
      <c r="Q207" s="554"/>
      <c r="R207" s="555"/>
      <c r="S207" s="555"/>
      <c r="T207" s="556"/>
      <c r="U207" s="557"/>
      <c r="V207" s="557"/>
      <c r="W207" s="557"/>
      <c r="X207" s="557"/>
      <c r="Y207" s="558"/>
      <c r="Z207" s="558"/>
      <c r="AA207" s="558"/>
      <c r="AB207" s="558"/>
      <c r="AC207" s="558"/>
      <c r="AD207" s="558"/>
      <c r="AE207" s="558"/>
      <c r="AF207" s="558"/>
      <c r="AG207" s="558"/>
      <c r="AH207" s="559"/>
      <c r="AI207" s="560"/>
      <c r="AJ207" s="561"/>
    </row>
    <row r="208" spans="1:36" s="244" customFormat="1" ht="75" customHeight="1" x14ac:dyDescent="0.25">
      <c r="A208" s="17"/>
      <c r="B208" s="281"/>
      <c r="C208" s="552"/>
      <c r="D208" s="552"/>
      <c r="E208" s="552"/>
      <c r="F208" s="552"/>
      <c r="G208" s="552"/>
      <c r="H208" s="552"/>
      <c r="I208" s="552"/>
      <c r="J208" s="552"/>
      <c r="K208" s="552"/>
      <c r="L208" s="552"/>
      <c r="M208" s="552"/>
      <c r="N208" s="553"/>
      <c r="O208" s="553"/>
      <c r="P208" s="110"/>
      <c r="Q208" s="554"/>
      <c r="R208" s="555"/>
      <c r="S208" s="555"/>
      <c r="T208" s="556"/>
      <c r="U208" s="557"/>
      <c r="V208" s="557"/>
      <c r="W208" s="557"/>
      <c r="X208" s="557"/>
      <c r="Y208" s="558"/>
      <c r="Z208" s="558"/>
      <c r="AA208" s="558"/>
      <c r="AB208" s="558"/>
      <c r="AC208" s="558"/>
      <c r="AD208" s="558"/>
      <c r="AE208" s="558"/>
      <c r="AF208" s="558"/>
      <c r="AG208" s="558"/>
      <c r="AH208" s="559"/>
      <c r="AI208" s="560"/>
      <c r="AJ208" s="561"/>
    </row>
    <row r="209" spans="1:36" s="244" customFormat="1" ht="75" customHeight="1" x14ac:dyDescent="0.25">
      <c r="A209" s="17"/>
      <c r="B209" s="281"/>
      <c r="C209" s="552"/>
      <c r="D209" s="552"/>
      <c r="E209" s="552"/>
      <c r="F209" s="552"/>
      <c r="G209" s="552"/>
      <c r="H209" s="552"/>
      <c r="I209" s="552"/>
      <c r="J209" s="552"/>
      <c r="K209" s="552"/>
      <c r="L209" s="552"/>
      <c r="M209" s="552"/>
      <c r="N209" s="553"/>
      <c r="O209" s="553"/>
      <c r="P209" s="110"/>
      <c r="Q209" s="554"/>
      <c r="R209" s="555"/>
      <c r="S209" s="555"/>
      <c r="T209" s="556"/>
      <c r="U209" s="557"/>
      <c r="V209" s="557"/>
      <c r="W209" s="557"/>
      <c r="X209" s="557"/>
      <c r="Y209" s="558"/>
      <c r="Z209" s="558"/>
      <c r="AA209" s="558"/>
      <c r="AB209" s="558"/>
      <c r="AC209" s="558"/>
      <c r="AD209" s="558"/>
      <c r="AE209" s="558"/>
      <c r="AF209" s="558"/>
      <c r="AG209" s="558"/>
      <c r="AH209" s="559"/>
      <c r="AI209" s="560"/>
      <c r="AJ209" s="561"/>
    </row>
    <row r="210" spans="1:36" s="244" customFormat="1" ht="75" customHeight="1" x14ac:dyDescent="0.25">
      <c r="A210" s="17"/>
      <c r="B210" s="281"/>
      <c r="C210" s="552"/>
      <c r="D210" s="552"/>
      <c r="E210" s="552"/>
      <c r="F210" s="552"/>
      <c r="G210" s="552"/>
      <c r="H210" s="552"/>
      <c r="I210" s="552"/>
      <c r="J210" s="552"/>
      <c r="K210" s="552"/>
      <c r="L210" s="552"/>
      <c r="M210" s="552"/>
      <c r="N210" s="553"/>
      <c r="O210" s="553"/>
      <c r="P210" s="110"/>
      <c r="Q210" s="554"/>
      <c r="R210" s="555"/>
      <c r="S210" s="555"/>
      <c r="T210" s="556"/>
      <c r="U210" s="557"/>
      <c r="V210" s="557"/>
      <c r="W210" s="557"/>
      <c r="X210" s="557"/>
      <c r="Y210" s="558"/>
      <c r="Z210" s="558"/>
      <c r="AA210" s="558"/>
      <c r="AB210" s="558"/>
      <c r="AC210" s="558"/>
      <c r="AD210" s="558"/>
      <c r="AE210" s="558"/>
      <c r="AF210" s="558"/>
      <c r="AG210" s="558"/>
      <c r="AH210" s="559"/>
      <c r="AI210" s="560"/>
      <c r="AJ210" s="561"/>
    </row>
    <row r="211" spans="1:36" s="244" customFormat="1" ht="75" customHeight="1" x14ac:dyDescent="0.25">
      <c r="A211" s="17"/>
      <c r="B211" s="281"/>
      <c r="C211" s="552"/>
      <c r="D211" s="552"/>
      <c r="E211" s="552"/>
      <c r="F211" s="552"/>
      <c r="G211" s="552"/>
      <c r="H211" s="552"/>
      <c r="I211" s="552"/>
      <c r="J211" s="552"/>
      <c r="K211" s="552"/>
      <c r="L211" s="552"/>
      <c r="M211" s="552"/>
      <c r="N211" s="553"/>
      <c r="O211" s="553"/>
      <c r="P211" s="110"/>
      <c r="Q211" s="554"/>
      <c r="R211" s="555"/>
      <c r="S211" s="555"/>
      <c r="T211" s="556"/>
      <c r="U211" s="557"/>
      <c r="V211" s="557"/>
      <c r="W211" s="557"/>
      <c r="X211" s="557"/>
      <c r="Y211" s="558"/>
      <c r="Z211" s="558"/>
      <c r="AA211" s="558"/>
      <c r="AB211" s="558"/>
      <c r="AC211" s="558"/>
      <c r="AD211" s="558"/>
      <c r="AE211" s="558"/>
      <c r="AF211" s="558"/>
      <c r="AG211" s="558"/>
      <c r="AH211" s="559"/>
      <c r="AI211" s="560"/>
      <c r="AJ211" s="561"/>
    </row>
    <row r="212" spans="1:36" s="244" customFormat="1" ht="75" customHeight="1" x14ac:dyDescent="0.25">
      <c r="A212" s="17"/>
      <c r="B212" s="281"/>
      <c r="C212" s="552"/>
      <c r="D212" s="552"/>
      <c r="E212" s="552"/>
      <c r="F212" s="552"/>
      <c r="G212" s="552"/>
      <c r="H212" s="552"/>
      <c r="I212" s="552"/>
      <c r="J212" s="552"/>
      <c r="K212" s="552"/>
      <c r="L212" s="552"/>
      <c r="M212" s="552"/>
      <c r="N212" s="553"/>
      <c r="O212" s="553"/>
      <c r="P212" s="110"/>
      <c r="Q212" s="554"/>
      <c r="R212" s="555"/>
      <c r="S212" s="555"/>
      <c r="T212" s="556"/>
      <c r="U212" s="557"/>
      <c r="V212" s="557"/>
      <c r="W212" s="557"/>
      <c r="X212" s="557"/>
      <c r="Y212" s="558"/>
      <c r="Z212" s="558"/>
      <c r="AA212" s="558"/>
      <c r="AB212" s="558"/>
      <c r="AC212" s="558"/>
      <c r="AD212" s="558"/>
      <c r="AE212" s="558"/>
      <c r="AF212" s="558"/>
      <c r="AG212" s="558"/>
      <c r="AH212" s="559"/>
      <c r="AI212" s="560"/>
      <c r="AJ212" s="561"/>
    </row>
    <row r="213" spans="1:36" s="244" customFormat="1" ht="75" customHeight="1" x14ac:dyDescent="0.25">
      <c r="A213" s="17"/>
      <c r="B213" s="281"/>
      <c r="C213" s="552"/>
      <c r="D213" s="552"/>
      <c r="E213" s="552"/>
      <c r="F213" s="552"/>
      <c r="G213" s="552"/>
      <c r="H213" s="552"/>
      <c r="I213" s="552"/>
      <c r="J213" s="552"/>
      <c r="K213" s="552"/>
      <c r="L213" s="552"/>
      <c r="M213" s="552"/>
      <c r="N213" s="553"/>
      <c r="O213" s="553"/>
      <c r="P213" s="110"/>
      <c r="Q213" s="554"/>
      <c r="R213" s="555"/>
      <c r="S213" s="555"/>
      <c r="T213" s="556"/>
      <c r="U213" s="557"/>
      <c r="V213" s="557"/>
      <c r="W213" s="557"/>
      <c r="X213" s="557"/>
      <c r="Y213" s="558"/>
      <c r="Z213" s="558"/>
      <c r="AA213" s="558"/>
      <c r="AB213" s="558"/>
      <c r="AC213" s="558"/>
      <c r="AD213" s="558"/>
      <c r="AE213" s="558"/>
      <c r="AF213" s="558"/>
      <c r="AG213" s="558"/>
      <c r="AH213" s="559"/>
      <c r="AI213" s="560"/>
      <c r="AJ213" s="561"/>
    </row>
    <row r="214" spans="1:36" s="244" customFormat="1" ht="75" customHeight="1" x14ac:dyDescent="0.25">
      <c r="A214" s="17"/>
      <c r="B214" s="281"/>
      <c r="C214" s="552"/>
      <c r="D214" s="552"/>
      <c r="E214" s="552"/>
      <c r="F214" s="552"/>
      <c r="G214" s="552"/>
      <c r="H214" s="552"/>
      <c r="I214" s="552"/>
      <c r="J214" s="552"/>
      <c r="K214" s="552"/>
      <c r="L214" s="552"/>
      <c r="M214" s="552"/>
      <c r="N214" s="553"/>
      <c r="O214" s="553"/>
      <c r="P214" s="110"/>
      <c r="Q214" s="554"/>
      <c r="R214" s="555"/>
      <c r="S214" s="555"/>
      <c r="T214" s="556"/>
      <c r="U214" s="557"/>
      <c r="V214" s="557"/>
      <c r="W214" s="557"/>
      <c r="X214" s="557"/>
      <c r="Y214" s="558"/>
      <c r="Z214" s="558"/>
      <c r="AA214" s="558"/>
      <c r="AB214" s="558"/>
      <c r="AC214" s="558"/>
      <c r="AD214" s="558"/>
      <c r="AE214" s="558"/>
      <c r="AF214" s="558"/>
      <c r="AG214" s="558"/>
      <c r="AH214" s="559"/>
      <c r="AI214" s="560"/>
      <c r="AJ214" s="561"/>
    </row>
    <row r="215" spans="1:36" s="244" customFormat="1" ht="75" customHeight="1" x14ac:dyDescent="0.25">
      <c r="A215" s="17"/>
      <c r="B215" s="281"/>
      <c r="C215" s="552"/>
      <c r="D215" s="552"/>
      <c r="E215" s="552"/>
      <c r="F215" s="552"/>
      <c r="G215" s="552"/>
      <c r="H215" s="552"/>
      <c r="I215" s="552"/>
      <c r="J215" s="552"/>
      <c r="K215" s="552"/>
      <c r="L215" s="552"/>
      <c r="M215" s="552"/>
      <c r="N215" s="553"/>
      <c r="O215" s="553"/>
      <c r="P215" s="110"/>
      <c r="Q215" s="554"/>
      <c r="R215" s="555"/>
      <c r="S215" s="555"/>
      <c r="T215" s="556"/>
      <c r="U215" s="557"/>
      <c r="V215" s="557"/>
      <c r="W215" s="557"/>
      <c r="X215" s="557"/>
      <c r="Y215" s="558"/>
      <c r="Z215" s="558"/>
      <c r="AA215" s="558"/>
      <c r="AB215" s="558"/>
      <c r="AC215" s="558"/>
      <c r="AD215" s="558"/>
      <c r="AE215" s="558"/>
      <c r="AF215" s="558"/>
      <c r="AG215" s="558"/>
      <c r="AH215" s="559"/>
      <c r="AI215" s="560"/>
      <c r="AJ215" s="561"/>
    </row>
    <row r="216" spans="1:36" s="244" customFormat="1" ht="75" customHeight="1" x14ac:dyDescent="0.25">
      <c r="A216" s="17"/>
      <c r="B216" s="281"/>
      <c r="C216" s="552"/>
      <c r="D216" s="552"/>
      <c r="E216" s="552"/>
      <c r="F216" s="552"/>
      <c r="G216" s="552"/>
      <c r="H216" s="552"/>
      <c r="I216" s="552"/>
      <c r="J216" s="552"/>
      <c r="K216" s="552"/>
      <c r="L216" s="552"/>
      <c r="M216" s="552"/>
      <c r="N216" s="553"/>
      <c r="O216" s="553"/>
      <c r="P216" s="110"/>
      <c r="Q216" s="554"/>
      <c r="R216" s="555"/>
      <c r="S216" s="555"/>
      <c r="T216" s="556"/>
      <c r="U216" s="557"/>
      <c r="V216" s="557"/>
      <c r="W216" s="557"/>
      <c r="X216" s="557"/>
      <c r="Y216" s="558"/>
      <c r="Z216" s="558"/>
      <c r="AA216" s="558"/>
      <c r="AB216" s="558"/>
      <c r="AC216" s="558"/>
      <c r="AD216" s="558"/>
      <c r="AE216" s="558"/>
      <c r="AF216" s="558"/>
      <c r="AG216" s="558"/>
      <c r="AH216" s="559"/>
      <c r="AI216" s="560"/>
      <c r="AJ216" s="561"/>
    </row>
    <row r="217" spans="1:36" s="244" customFormat="1" ht="75" customHeight="1" x14ac:dyDescent="0.25">
      <c r="A217" s="17"/>
      <c r="B217" s="281"/>
      <c r="C217" s="552"/>
      <c r="D217" s="552"/>
      <c r="E217" s="552"/>
      <c r="F217" s="552"/>
      <c r="G217" s="552"/>
      <c r="H217" s="552"/>
      <c r="I217" s="552"/>
      <c r="J217" s="552"/>
      <c r="K217" s="552"/>
      <c r="L217" s="552"/>
      <c r="M217" s="552"/>
      <c r="N217" s="553"/>
      <c r="O217" s="553"/>
      <c r="P217" s="110"/>
      <c r="Q217" s="554"/>
      <c r="R217" s="555"/>
      <c r="S217" s="555"/>
      <c r="T217" s="556"/>
      <c r="U217" s="557"/>
      <c r="V217" s="557"/>
      <c r="W217" s="557"/>
      <c r="X217" s="557"/>
      <c r="Y217" s="558"/>
      <c r="Z217" s="558"/>
      <c r="AA217" s="558"/>
      <c r="AB217" s="558"/>
      <c r="AC217" s="558"/>
      <c r="AD217" s="558"/>
      <c r="AE217" s="558"/>
      <c r="AF217" s="558"/>
      <c r="AG217" s="558"/>
      <c r="AH217" s="559"/>
      <c r="AI217" s="560"/>
      <c r="AJ217" s="561"/>
    </row>
    <row r="218" spans="1:36" s="244" customFormat="1" ht="75" customHeight="1" x14ac:dyDescent="0.25">
      <c r="A218" s="17"/>
      <c r="B218" s="281"/>
      <c r="C218" s="552"/>
      <c r="D218" s="552"/>
      <c r="E218" s="552"/>
      <c r="F218" s="552"/>
      <c r="G218" s="552"/>
      <c r="H218" s="552"/>
      <c r="I218" s="552"/>
      <c r="J218" s="552"/>
      <c r="K218" s="552"/>
      <c r="L218" s="552"/>
      <c r="M218" s="552"/>
      <c r="N218" s="553"/>
      <c r="O218" s="553"/>
      <c r="P218" s="110"/>
      <c r="Q218" s="554"/>
      <c r="R218" s="555"/>
      <c r="S218" s="555"/>
      <c r="T218" s="556"/>
      <c r="U218" s="557"/>
      <c r="V218" s="557"/>
      <c r="W218" s="557"/>
      <c r="X218" s="557"/>
      <c r="Y218" s="558"/>
      <c r="Z218" s="558"/>
      <c r="AA218" s="558"/>
      <c r="AB218" s="558"/>
      <c r="AC218" s="558"/>
      <c r="AD218" s="558"/>
      <c r="AE218" s="558"/>
      <c r="AF218" s="558"/>
      <c r="AG218" s="558"/>
      <c r="AH218" s="559"/>
      <c r="AI218" s="560"/>
      <c r="AJ218" s="561"/>
    </row>
    <row r="219" spans="1:36" s="244" customFormat="1" ht="75" customHeight="1" x14ac:dyDescent="0.25">
      <c r="A219" s="17"/>
      <c r="B219" s="281"/>
      <c r="C219" s="552"/>
      <c r="D219" s="552"/>
      <c r="E219" s="552"/>
      <c r="F219" s="552"/>
      <c r="G219" s="552"/>
      <c r="H219" s="552"/>
      <c r="I219" s="552"/>
      <c r="J219" s="552"/>
      <c r="K219" s="552"/>
      <c r="L219" s="552"/>
      <c r="M219" s="552"/>
      <c r="N219" s="553"/>
      <c r="O219" s="553"/>
      <c r="P219" s="110"/>
      <c r="Q219" s="554"/>
      <c r="R219" s="555"/>
      <c r="S219" s="555"/>
      <c r="T219" s="556"/>
      <c r="U219" s="557"/>
      <c r="V219" s="557"/>
      <c r="W219" s="557"/>
      <c r="X219" s="557"/>
      <c r="Y219" s="558"/>
      <c r="Z219" s="558"/>
      <c r="AA219" s="558"/>
      <c r="AB219" s="558"/>
      <c r="AC219" s="558"/>
      <c r="AD219" s="558"/>
      <c r="AE219" s="558"/>
      <c r="AF219" s="558"/>
      <c r="AG219" s="558"/>
      <c r="AH219" s="559"/>
      <c r="AI219" s="560"/>
      <c r="AJ219" s="561"/>
    </row>
    <row r="220" spans="1:36" s="244" customFormat="1" ht="75" customHeight="1" x14ac:dyDescent="0.25">
      <c r="A220" s="17"/>
      <c r="B220" s="281"/>
      <c r="C220" s="552"/>
      <c r="D220" s="552"/>
      <c r="E220" s="552"/>
      <c r="F220" s="552"/>
      <c r="G220" s="552"/>
      <c r="H220" s="552"/>
      <c r="I220" s="552"/>
      <c r="J220" s="552"/>
      <c r="K220" s="552"/>
      <c r="L220" s="552"/>
      <c r="M220" s="552"/>
      <c r="N220" s="553"/>
      <c r="O220" s="553"/>
      <c r="P220" s="110"/>
      <c r="Q220" s="554"/>
      <c r="R220" s="555"/>
      <c r="S220" s="555"/>
      <c r="T220" s="556"/>
      <c r="U220" s="557"/>
      <c r="V220" s="557"/>
      <c r="W220" s="557"/>
      <c r="X220" s="557"/>
      <c r="Y220" s="558"/>
      <c r="Z220" s="558"/>
      <c r="AA220" s="558"/>
      <c r="AB220" s="558"/>
      <c r="AC220" s="558"/>
      <c r="AD220" s="558"/>
      <c r="AE220" s="558"/>
      <c r="AF220" s="558"/>
      <c r="AG220" s="558"/>
      <c r="AH220" s="559"/>
      <c r="AI220" s="560"/>
      <c r="AJ220" s="561"/>
    </row>
    <row r="221" spans="1:36" s="244" customFormat="1" ht="75" customHeight="1" x14ac:dyDescent="0.25">
      <c r="A221" s="17"/>
      <c r="B221" s="281"/>
      <c r="C221" s="552"/>
      <c r="D221" s="552"/>
      <c r="E221" s="552"/>
      <c r="F221" s="552"/>
      <c r="G221" s="552"/>
      <c r="H221" s="552"/>
      <c r="I221" s="552"/>
      <c r="J221" s="552"/>
      <c r="K221" s="552"/>
      <c r="L221" s="552"/>
      <c r="M221" s="552"/>
      <c r="N221" s="553"/>
      <c r="O221" s="553"/>
      <c r="P221" s="110"/>
      <c r="Q221" s="554"/>
      <c r="R221" s="555"/>
      <c r="S221" s="555"/>
      <c r="T221" s="556"/>
      <c r="U221" s="557"/>
      <c r="V221" s="557"/>
      <c r="W221" s="557"/>
      <c r="X221" s="557"/>
      <c r="Y221" s="558"/>
      <c r="Z221" s="558"/>
      <c r="AA221" s="558"/>
      <c r="AB221" s="558"/>
      <c r="AC221" s="558"/>
      <c r="AD221" s="558"/>
      <c r="AE221" s="558"/>
      <c r="AF221" s="558"/>
      <c r="AG221" s="558"/>
      <c r="AH221" s="559"/>
      <c r="AI221" s="560"/>
      <c r="AJ221" s="561"/>
    </row>
    <row r="222" spans="1:36" s="244" customFormat="1" ht="75" customHeight="1" x14ac:dyDescent="0.25">
      <c r="A222" s="17"/>
      <c r="B222" s="281"/>
      <c r="C222" s="552"/>
      <c r="D222" s="552"/>
      <c r="E222" s="552"/>
      <c r="F222" s="552"/>
      <c r="G222" s="552"/>
      <c r="H222" s="552"/>
      <c r="I222" s="552"/>
      <c r="J222" s="552"/>
      <c r="K222" s="552"/>
      <c r="L222" s="552"/>
      <c r="M222" s="552"/>
      <c r="N222" s="553"/>
      <c r="O222" s="553"/>
      <c r="P222" s="110"/>
      <c r="Q222" s="554"/>
      <c r="R222" s="555"/>
      <c r="S222" s="555"/>
      <c r="T222" s="556"/>
      <c r="U222" s="557"/>
      <c r="V222" s="557"/>
      <c r="W222" s="557"/>
      <c r="X222" s="557"/>
      <c r="Y222" s="558"/>
      <c r="Z222" s="558"/>
      <c r="AA222" s="558"/>
      <c r="AB222" s="558"/>
      <c r="AC222" s="558"/>
      <c r="AD222" s="558"/>
      <c r="AE222" s="558"/>
      <c r="AF222" s="558"/>
      <c r="AG222" s="558"/>
      <c r="AH222" s="559"/>
      <c r="AI222" s="560"/>
      <c r="AJ222" s="561"/>
    </row>
    <row r="223" spans="1:36" s="244" customFormat="1" ht="75" customHeight="1" x14ac:dyDescent="0.25">
      <c r="A223" s="17"/>
      <c r="B223" s="281"/>
      <c r="C223" s="552"/>
      <c r="D223" s="552"/>
      <c r="E223" s="552"/>
      <c r="F223" s="552"/>
      <c r="G223" s="552"/>
      <c r="H223" s="552"/>
      <c r="I223" s="552"/>
      <c r="J223" s="552"/>
      <c r="K223" s="552"/>
      <c r="L223" s="552"/>
      <c r="M223" s="552"/>
      <c r="N223" s="553"/>
      <c r="O223" s="553"/>
      <c r="P223" s="110"/>
      <c r="Q223" s="554"/>
      <c r="R223" s="555"/>
      <c r="S223" s="555"/>
      <c r="T223" s="556"/>
      <c r="U223" s="557"/>
      <c r="V223" s="557"/>
      <c r="W223" s="557"/>
      <c r="X223" s="557"/>
      <c r="Y223" s="558"/>
      <c r="Z223" s="558"/>
      <c r="AA223" s="558"/>
      <c r="AB223" s="558"/>
      <c r="AC223" s="558"/>
      <c r="AD223" s="558"/>
      <c r="AE223" s="558"/>
      <c r="AF223" s="558"/>
      <c r="AG223" s="558"/>
      <c r="AH223" s="559"/>
      <c r="AI223" s="560"/>
      <c r="AJ223" s="561"/>
    </row>
    <row r="224" spans="1:36" s="244" customFormat="1" ht="75" customHeight="1" x14ac:dyDescent="0.25">
      <c r="A224" s="17"/>
      <c r="B224" s="281"/>
      <c r="C224" s="552"/>
      <c r="D224" s="552"/>
      <c r="E224" s="552"/>
      <c r="F224" s="552"/>
      <c r="G224" s="552"/>
      <c r="H224" s="552"/>
      <c r="I224" s="552"/>
      <c r="J224" s="552"/>
      <c r="K224" s="552"/>
      <c r="L224" s="552"/>
      <c r="M224" s="552"/>
      <c r="N224" s="553"/>
      <c r="O224" s="553"/>
      <c r="P224" s="110"/>
      <c r="Q224" s="554"/>
      <c r="R224" s="555"/>
      <c r="S224" s="555"/>
      <c r="T224" s="556"/>
      <c r="U224" s="557"/>
      <c r="V224" s="557"/>
      <c r="W224" s="557"/>
      <c r="X224" s="557"/>
      <c r="Y224" s="558"/>
      <c r="Z224" s="558"/>
      <c r="AA224" s="558"/>
      <c r="AB224" s="558"/>
      <c r="AC224" s="558"/>
      <c r="AD224" s="558"/>
      <c r="AE224" s="558"/>
      <c r="AF224" s="558"/>
      <c r="AG224" s="558"/>
      <c r="AH224" s="559"/>
      <c r="AI224" s="560"/>
      <c r="AJ224" s="561"/>
    </row>
    <row r="225" spans="1:36" s="244" customFormat="1" ht="75" customHeight="1" x14ac:dyDescent="0.25">
      <c r="A225" s="17"/>
      <c r="B225" s="281"/>
      <c r="C225" s="552"/>
      <c r="D225" s="552"/>
      <c r="E225" s="552"/>
      <c r="F225" s="552"/>
      <c r="G225" s="552"/>
      <c r="H225" s="552"/>
      <c r="I225" s="552"/>
      <c r="J225" s="552"/>
      <c r="K225" s="552"/>
      <c r="L225" s="552"/>
      <c r="M225" s="552"/>
      <c r="N225" s="553"/>
      <c r="O225" s="553"/>
      <c r="P225" s="110"/>
      <c r="Q225" s="554"/>
      <c r="R225" s="555"/>
      <c r="S225" s="555"/>
      <c r="T225" s="556"/>
      <c r="U225" s="557"/>
      <c r="V225" s="557"/>
      <c r="W225" s="557"/>
      <c r="X225" s="557"/>
      <c r="Y225" s="558"/>
      <c r="Z225" s="558"/>
      <c r="AA225" s="558"/>
      <c r="AB225" s="558"/>
      <c r="AC225" s="558"/>
      <c r="AD225" s="558"/>
      <c r="AE225" s="558"/>
      <c r="AF225" s="558"/>
      <c r="AG225" s="558"/>
      <c r="AH225" s="559"/>
      <c r="AI225" s="560"/>
      <c r="AJ225" s="561"/>
    </row>
    <row r="226" spans="1:36" s="244" customFormat="1" ht="75" customHeight="1" x14ac:dyDescent="0.25">
      <c r="A226" s="17"/>
      <c r="B226" s="281"/>
      <c r="C226" s="552"/>
      <c r="D226" s="552"/>
      <c r="E226" s="552"/>
      <c r="F226" s="552"/>
      <c r="G226" s="552"/>
      <c r="H226" s="552"/>
      <c r="I226" s="552"/>
      <c r="J226" s="552"/>
      <c r="K226" s="552"/>
      <c r="L226" s="552"/>
      <c r="M226" s="552"/>
      <c r="N226" s="553"/>
      <c r="O226" s="553"/>
      <c r="P226" s="110"/>
      <c r="Q226" s="554"/>
      <c r="R226" s="555"/>
      <c r="S226" s="555"/>
      <c r="T226" s="556"/>
      <c r="U226" s="557"/>
      <c r="V226" s="557"/>
      <c r="W226" s="557"/>
      <c r="X226" s="557"/>
      <c r="Y226" s="558"/>
      <c r="Z226" s="558"/>
      <c r="AA226" s="558"/>
      <c r="AB226" s="558"/>
      <c r="AC226" s="558"/>
      <c r="AD226" s="558"/>
      <c r="AE226" s="558"/>
      <c r="AF226" s="558"/>
      <c r="AG226" s="558"/>
      <c r="AH226" s="559"/>
      <c r="AI226" s="560"/>
      <c r="AJ226" s="561"/>
    </row>
    <row r="227" spans="1:36" s="244" customFormat="1" ht="75" customHeight="1" x14ac:dyDescent="0.25">
      <c r="A227" s="17"/>
      <c r="B227" s="281"/>
      <c r="C227" s="552"/>
      <c r="D227" s="552"/>
      <c r="E227" s="552"/>
      <c r="F227" s="552"/>
      <c r="G227" s="552"/>
      <c r="H227" s="552"/>
      <c r="I227" s="552"/>
      <c r="J227" s="552"/>
      <c r="K227" s="552"/>
      <c r="L227" s="552"/>
      <c r="M227" s="552"/>
      <c r="N227" s="553"/>
      <c r="O227" s="553"/>
      <c r="P227" s="110"/>
      <c r="Q227" s="554"/>
      <c r="R227" s="555"/>
      <c r="S227" s="555"/>
      <c r="T227" s="556"/>
      <c r="U227" s="557"/>
      <c r="V227" s="557"/>
      <c r="W227" s="557"/>
      <c r="X227" s="557"/>
      <c r="Y227" s="558"/>
      <c r="Z227" s="558"/>
      <c r="AA227" s="558"/>
      <c r="AB227" s="558"/>
      <c r="AC227" s="558"/>
      <c r="AD227" s="558"/>
      <c r="AE227" s="558"/>
      <c r="AF227" s="558"/>
      <c r="AG227" s="558"/>
      <c r="AH227" s="559"/>
      <c r="AI227" s="560"/>
      <c r="AJ227" s="561"/>
    </row>
    <row r="228" spans="1:36" s="244" customFormat="1" ht="75" customHeight="1" x14ac:dyDescent="0.25">
      <c r="A228" s="17"/>
      <c r="B228" s="281"/>
      <c r="C228" s="552"/>
      <c r="D228" s="552"/>
      <c r="E228" s="552"/>
      <c r="F228" s="552"/>
      <c r="G228" s="552"/>
      <c r="H228" s="552"/>
      <c r="I228" s="552"/>
      <c r="J228" s="552"/>
      <c r="K228" s="552"/>
      <c r="L228" s="552"/>
      <c r="M228" s="552"/>
      <c r="N228" s="553"/>
      <c r="O228" s="553"/>
      <c r="P228" s="110"/>
      <c r="Q228" s="554"/>
      <c r="R228" s="555"/>
      <c r="S228" s="555"/>
      <c r="T228" s="556"/>
      <c r="U228" s="557"/>
      <c r="V228" s="557"/>
      <c r="W228" s="557"/>
      <c r="X228" s="557"/>
      <c r="Y228" s="558"/>
      <c r="Z228" s="558"/>
      <c r="AA228" s="558"/>
      <c r="AB228" s="558"/>
      <c r="AC228" s="558"/>
      <c r="AD228" s="558"/>
      <c r="AE228" s="558"/>
      <c r="AF228" s="558"/>
      <c r="AG228" s="558"/>
      <c r="AH228" s="559"/>
      <c r="AI228" s="560"/>
      <c r="AJ228" s="561"/>
    </row>
    <row r="229" spans="1:36" s="244" customFormat="1" ht="75" customHeight="1" x14ac:dyDescent="0.25">
      <c r="A229" s="17"/>
      <c r="B229" s="281"/>
      <c r="C229" s="552"/>
      <c r="D229" s="552"/>
      <c r="E229" s="552"/>
      <c r="F229" s="552"/>
      <c r="G229" s="552"/>
      <c r="H229" s="552"/>
      <c r="I229" s="552"/>
      <c r="J229" s="552"/>
      <c r="K229" s="552"/>
      <c r="L229" s="552"/>
      <c r="M229" s="552"/>
      <c r="N229" s="553"/>
      <c r="O229" s="553"/>
      <c r="P229" s="110"/>
      <c r="Q229" s="554"/>
      <c r="R229" s="555"/>
      <c r="S229" s="555"/>
      <c r="T229" s="556"/>
      <c r="U229" s="557"/>
      <c r="V229" s="557"/>
      <c r="W229" s="557"/>
      <c r="X229" s="557"/>
      <c r="Y229" s="558"/>
      <c r="Z229" s="558"/>
      <c r="AA229" s="558"/>
      <c r="AB229" s="558"/>
      <c r="AC229" s="558"/>
      <c r="AD229" s="558"/>
      <c r="AE229" s="558"/>
      <c r="AF229" s="558"/>
      <c r="AG229" s="558"/>
      <c r="AH229" s="559"/>
      <c r="AI229" s="560"/>
      <c r="AJ229" s="561"/>
    </row>
    <row r="230" spans="1:36" s="244" customFormat="1" ht="75" customHeight="1" x14ac:dyDescent="0.25">
      <c r="A230" s="17"/>
      <c r="B230" s="281"/>
      <c r="C230" s="552"/>
      <c r="D230" s="552"/>
      <c r="E230" s="552"/>
      <c r="F230" s="552"/>
      <c r="G230" s="552"/>
      <c r="H230" s="552"/>
      <c r="I230" s="552"/>
      <c r="J230" s="552"/>
      <c r="K230" s="552"/>
      <c r="L230" s="552"/>
      <c r="M230" s="552"/>
      <c r="N230" s="553"/>
      <c r="O230" s="553"/>
      <c r="P230" s="110"/>
      <c r="Q230" s="554"/>
      <c r="R230" s="555"/>
      <c r="S230" s="555"/>
      <c r="T230" s="556"/>
      <c r="U230" s="557"/>
      <c r="V230" s="557"/>
      <c r="W230" s="557"/>
      <c r="X230" s="557"/>
      <c r="Y230" s="558"/>
      <c r="Z230" s="558"/>
      <c r="AA230" s="558"/>
      <c r="AB230" s="558"/>
      <c r="AC230" s="558"/>
      <c r="AD230" s="558"/>
      <c r="AE230" s="558"/>
      <c r="AF230" s="558"/>
      <c r="AG230" s="558"/>
      <c r="AH230" s="559"/>
      <c r="AI230" s="560"/>
      <c r="AJ230" s="561"/>
    </row>
    <row r="231" spans="1:36" s="244" customFormat="1" ht="75" customHeight="1" x14ac:dyDescent="0.25">
      <c r="A231" s="17"/>
      <c r="B231" s="281"/>
      <c r="C231" s="552"/>
      <c r="D231" s="552"/>
      <c r="E231" s="552"/>
      <c r="F231" s="552"/>
      <c r="G231" s="552"/>
      <c r="H231" s="552"/>
      <c r="I231" s="552"/>
      <c r="J231" s="552"/>
      <c r="K231" s="552"/>
      <c r="L231" s="552"/>
      <c r="M231" s="552"/>
      <c r="N231" s="553"/>
      <c r="O231" s="553"/>
      <c r="P231" s="110"/>
      <c r="Q231" s="554"/>
      <c r="R231" s="555"/>
      <c r="S231" s="555"/>
      <c r="T231" s="556"/>
      <c r="U231" s="557"/>
      <c r="V231" s="557"/>
      <c r="W231" s="557"/>
      <c r="X231" s="557"/>
      <c r="Y231" s="558"/>
      <c r="Z231" s="558"/>
      <c r="AA231" s="558"/>
      <c r="AB231" s="558"/>
      <c r="AC231" s="558"/>
      <c r="AD231" s="558"/>
      <c r="AE231" s="558"/>
      <c r="AF231" s="558"/>
      <c r="AG231" s="558"/>
      <c r="AH231" s="559"/>
      <c r="AI231" s="560"/>
      <c r="AJ231" s="561"/>
    </row>
    <row r="232" spans="1:36" s="244" customFormat="1" ht="75" customHeight="1" x14ac:dyDescent="0.25">
      <c r="A232" s="17"/>
      <c r="B232" s="281"/>
      <c r="C232" s="552"/>
      <c r="D232" s="552"/>
      <c r="E232" s="552"/>
      <c r="F232" s="552"/>
      <c r="G232" s="552"/>
      <c r="H232" s="552"/>
      <c r="I232" s="552"/>
      <c r="J232" s="552"/>
      <c r="K232" s="552"/>
      <c r="L232" s="552"/>
      <c r="M232" s="552"/>
      <c r="N232" s="553"/>
      <c r="O232" s="553"/>
      <c r="P232" s="110"/>
      <c r="Q232" s="554"/>
      <c r="R232" s="555"/>
      <c r="S232" s="555"/>
      <c r="T232" s="556"/>
      <c r="U232" s="557"/>
      <c r="V232" s="557"/>
      <c r="W232" s="557"/>
      <c r="X232" s="557"/>
      <c r="Y232" s="558"/>
      <c r="Z232" s="558"/>
      <c r="AA232" s="558"/>
      <c r="AB232" s="558"/>
      <c r="AC232" s="558"/>
      <c r="AD232" s="558"/>
      <c r="AE232" s="558"/>
      <c r="AF232" s="558"/>
      <c r="AG232" s="558"/>
      <c r="AH232" s="559"/>
      <c r="AI232" s="560"/>
      <c r="AJ232" s="561"/>
    </row>
    <row r="233" spans="1:36" s="244" customFormat="1" ht="75" customHeight="1" x14ac:dyDescent="0.25">
      <c r="A233" s="17"/>
      <c r="B233" s="281"/>
      <c r="C233" s="552"/>
      <c r="D233" s="552"/>
      <c r="E233" s="552"/>
      <c r="F233" s="552"/>
      <c r="G233" s="552"/>
      <c r="H233" s="552"/>
      <c r="I233" s="552"/>
      <c r="J233" s="552"/>
      <c r="K233" s="552"/>
      <c r="L233" s="552"/>
      <c r="M233" s="552"/>
      <c r="N233" s="553"/>
      <c r="O233" s="553"/>
      <c r="P233" s="110"/>
      <c r="Q233" s="554"/>
      <c r="R233" s="555"/>
      <c r="S233" s="555"/>
      <c r="T233" s="556"/>
      <c r="U233" s="557"/>
      <c r="V233" s="557"/>
      <c r="W233" s="557"/>
      <c r="X233" s="557"/>
      <c r="Y233" s="558"/>
      <c r="Z233" s="558"/>
      <c r="AA233" s="558"/>
      <c r="AB233" s="558"/>
      <c r="AC233" s="558"/>
      <c r="AD233" s="558"/>
      <c r="AE233" s="558"/>
      <c r="AF233" s="558"/>
      <c r="AG233" s="558"/>
      <c r="AH233" s="559"/>
      <c r="AI233" s="560"/>
      <c r="AJ233" s="561"/>
    </row>
    <row r="234" spans="1:36" s="244" customFormat="1" ht="75" customHeight="1" x14ac:dyDescent="0.25">
      <c r="A234" s="17"/>
      <c r="B234" s="281"/>
      <c r="C234" s="552"/>
      <c r="D234" s="552"/>
      <c r="E234" s="552"/>
      <c r="F234" s="552"/>
      <c r="G234" s="552"/>
      <c r="H234" s="552"/>
      <c r="I234" s="552"/>
      <c r="J234" s="552"/>
      <c r="K234" s="552"/>
      <c r="L234" s="552"/>
      <c r="M234" s="552"/>
      <c r="N234" s="553"/>
      <c r="O234" s="553"/>
      <c r="P234" s="110"/>
      <c r="Q234" s="554"/>
      <c r="R234" s="555"/>
      <c r="S234" s="555"/>
      <c r="T234" s="556"/>
      <c r="U234" s="557"/>
      <c r="V234" s="557"/>
      <c r="W234" s="557"/>
      <c r="X234" s="557"/>
      <c r="Y234" s="558"/>
      <c r="Z234" s="558"/>
      <c r="AA234" s="558"/>
      <c r="AB234" s="558"/>
      <c r="AC234" s="558"/>
      <c r="AD234" s="558"/>
      <c r="AE234" s="558"/>
      <c r="AF234" s="558"/>
      <c r="AG234" s="558"/>
      <c r="AH234" s="559"/>
      <c r="AI234" s="560"/>
      <c r="AJ234" s="561"/>
    </row>
    <row r="235" spans="1:36" s="244" customFormat="1" ht="75" customHeight="1" x14ac:dyDescent="0.25">
      <c r="A235" s="17"/>
      <c r="B235" s="281"/>
      <c r="C235" s="552"/>
      <c r="D235" s="552"/>
      <c r="E235" s="552"/>
      <c r="F235" s="552"/>
      <c r="G235" s="552"/>
      <c r="H235" s="552"/>
      <c r="I235" s="552"/>
      <c r="J235" s="552"/>
      <c r="K235" s="552"/>
      <c r="L235" s="552"/>
      <c r="M235" s="552"/>
      <c r="N235" s="553"/>
      <c r="O235" s="553"/>
      <c r="P235" s="110"/>
      <c r="Q235" s="554"/>
      <c r="R235" s="555"/>
      <c r="S235" s="555"/>
      <c r="T235" s="556"/>
      <c r="U235" s="557"/>
      <c r="V235" s="557"/>
      <c r="W235" s="557"/>
      <c r="X235" s="557"/>
      <c r="Y235" s="558"/>
      <c r="Z235" s="558"/>
      <c r="AA235" s="558"/>
      <c r="AB235" s="558"/>
      <c r="AC235" s="558"/>
      <c r="AD235" s="558"/>
      <c r="AE235" s="558"/>
      <c r="AF235" s="558"/>
      <c r="AG235" s="558"/>
      <c r="AH235" s="559"/>
      <c r="AI235" s="560"/>
      <c r="AJ235" s="561"/>
    </row>
    <row r="236" spans="1:36" s="244" customFormat="1" ht="75" customHeight="1" x14ac:dyDescent="0.25">
      <c r="A236" s="17"/>
      <c r="B236" s="281"/>
      <c r="C236" s="552"/>
      <c r="D236" s="552"/>
      <c r="E236" s="552"/>
      <c r="F236" s="552"/>
      <c r="G236" s="552"/>
      <c r="H236" s="552"/>
      <c r="I236" s="552"/>
      <c r="J236" s="552"/>
      <c r="K236" s="552"/>
      <c r="L236" s="552"/>
      <c r="M236" s="552"/>
      <c r="N236" s="553"/>
      <c r="O236" s="553"/>
      <c r="P236" s="110"/>
      <c r="Q236" s="554"/>
      <c r="R236" s="555"/>
      <c r="S236" s="555"/>
      <c r="T236" s="556"/>
      <c r="U236" s="557"/>
      <c r="V236" s="557"/>
      <c r="W236" s="557"/>
      <c r="X236" s="557"/>
      <c r="Y236" s="558"/>
      <c r="Z236" s="558"/>
      <c r="AA236" s="558"/>
      <c r="AB236" s="558"/>
      <c r="AC236" s="558"/>
      <c r="AD236" s="558"/>
      <c r="AE236" s="558"/>
      <c r="AF236" s="558"/>
      <c r="AG236" s="558"/>
      <c r="AH236" s="559"/>
      <c r="AI236" s="560"/>
      <c r="AJ236" s="561"/>
    </row>
    <row r="237" spans="1:36" s="244" customFormat="1" ht="75" customHeight="1" x14ac:dyDescent="0.25">
      <c r="A237" s="17"/>
      <c r="B237" s="281"/>
      <c r="C237" s="552"/>
      <c r="D237" s="552"/>
      <c r="E237" s="552"/>
      <c r="F237" s="552"/>
      <c r="G237" s="552"/>
      <c r="H237" s="552"/>
      <c r="I237" s="552"/>
      <c r="J237" s="552"/>
      <c r="K237" s="552"/>
      <c r="L237" s="552"/>
      <c r="M237" s="552"/>
      <c r="N237" s="553"/>
      <c r="O237" s="553"/>
      <c r="P237" s="110"/>
      <c r="Q237" s="554"/>
      <c r="R237" s="555"/>
      <c r="S237" s="555"/>
      <c r="T237" s="556"/>
      <c r="U237" s="557"/>
      <c r="V237" s="557"/>
      <c r="W237" s="557"/>
      <c r="X237" s="557"/>
      <c r="Y237" s="558"/>
      <c r="Z237" s="558"/>
      <c r="AA237" s="558"/>
      <c r="AB237" s="558"/>
      <c r="AC237" s="558"/>
      <c r="AD237" s="558"/>
      <c r="AE237" s="558"/>
      <c r="AF237" s="558"/>
      <c r="AG237" s="558"/>
      <c r="AH237" s="559"/>
      <c r="AI237" s="560"/>
      <c r="AJ237" s="561"/>
    </row>
    <row r="238" spans="1:36" s="244" customFormat="1" ht="75" customHeight="1" x14ac:dyDescent="0.25">
      <c r="A238" s="17"/>
      <c r="B238" s="281"/>
      <c r="C238" s="552"/>
      <c r="D238" s="552"/>
      <c r="E238" s="552"/>
      <c r="F238" s="552"/>
      <c r="G238" s="552"/>
      <c r="H238" s="552"/>
      <c r="I238" s="552"/>
      <c r="J238" s="552"/>
      <c r="K238" s="552"/>
      <c r="L238" s="552"/>
      <c r="M238" s="552"/>
      <c r="N238" s="553"/>
      <c r="O238" s="553"/>
      <c r="P238" s="110"/>
      <c r="Q238" s="554"/>
      <c r="R238" s="555"/>
      <c r="S238" s="555"/>
      <c r="T238" s="556"/>
      <c r="U238" s="557"/>
      <c r="V238" s="557"/>
      <c r="W238" s="557"/>
      <c r="X238" s="557"/>
      <c r="Y238" s="558"/>
      <c r="Z238" s="558"/>
      <c r="AA238" s="558"/>
      <c r="AB238" s="558"/>
      <c r="AC238" s="558"/>
      <c r="AD238" s="558"/>
      <c r="AE238" s="558"/>
      <c r="AF238" s="558"/>
      <c r="AG238" s="558"/>
      <c r="AH238" s="559"/>
      <c r="AI238" s="560"/>
      <c r="AJ238" s="561"/>
    </row>
    <row r="239" spans="1:36" s="244" customFormat="1" ht="75" customHeight="1" x14ac:dyDescent="0.25">
      <c r="A239" s="17"/>
      <c r="B239" s="281"/>
      <c r="C239" s="552"/>
      <c r="D239" s="552"/>
      <c r="E239" s="552"/>
      <c r="F239" s="552"/>
      <c r="G239" s="552"/>
      <c r="H239" s="552"/>
      <c r="I239" s="552"/>
      <c r="J239" s="552"/>
      <c r="K239" s="552"/>
      <c r="L239" s="552"/>
      <c r="M239" s="552"/>
      <c r="N239" s="553"/>
      <c r="O239" s="553"/>
      <c r="P239" s="110"/>
      <c r="Q239" s="554"/>
      <c r="R239" s="555"/>
      <c r="S239" s="555"/>
      <c r="T239" s="556"/>
      <c r="U239" s="557"/>
      <c r="V239" s="557"/>
      <c r="W239" s="557"/>
      <c r="X239" s="557"/>
      <c r="Y239" s="558"/>
      <c r="Z239" s="558"/>
      <c r="AA239" s="558"/>
      <c r="AB239" s="558"/>
      <c r="AC239" s="558"/>
      <c r="AD239" s="558"/>
      <c r="AE239" s="558"/>
      <c r="AF239" s="558"/>
      <c r="AG239" s="558"/>
      <c r="AH239" s="559"/>
      <c r="AI239" s="560"/>
      <c r="AJ239" s="561"/>
    </row>
    <row r="240" spans="1:36" s="244" customFormat="1" ht="75" customHeight="1" x14ac:dyDescent="0.25">
      <c r="A240" s="17"/>
      <c r="B240" s="281"/>
      <c r="C240" s="552"/>
      <c r="D240" s="552"/>
      <c r="E240" s="552"/>
      <c r="F240" s="552"/>
      <c r="G240" s="552"/>
      <c r="H240" s="552"/>
      <c r="I240" s="552"/>
      <c r="J240" s="552"/>
      <c r="K240" s="552"/>
      <c r="L240" s="552"/>
      <c r="M240" s="552"/>
      <c r="N240" s="553"/>
      <c r="O240" s="553"/>
      <c r="P240" s="110"/>
      <c r="Q240" s="554"/>
      <c r="R240" s="555"/>
      <c r="S240" s="555"/>
      <c r="T240" s="556"/>
      <c r="U240" s="557"/>
      <c r="V240" s="557"/>
      <c r="W240" s="557"/>
      <c r="X240" s="557"/>
      <c r="Y240" s="558"/>
      <c r="Z240" s="558"/>
      <c r="AA240" s="558"/>
      <c r="AB240" s="558"/>
      <c r="AC240" s="558"/>
      <c r="AD240" s="558"/>
      <c r="AE240" s="558"/>
      <c r="AF240" s="558"/>
      <c r="AG240" s="558"/>
      <c r="AH240" s="559"/>
      <c r="AI240" s="560"/>
      <c r="AJ240" s="561"/>
    </row>
    <row r="241" spans="1:36" s="244" customFormat="1" ht="75" customHeight="1" x14ac:dyDescent="0.25">
      <c r="A241" s="17"/>
      <c r="B241" s="281"/>
      <c r="C241" s="552"/>
      <c r="D241" s="552"/>
      <c r="E241" s="552"/>
      <c r="F241" s="552"/>
      <c r="G241" s="552"/>
      <c r="H241" s="552"/>
      <c r="I241" s="552"/>
      <c r="J241" s="552"/>
      <c r="K241" s="552"/>
      <c r="L241" s="552"/>
      <c r="M241" s="552"/>
      <c r="N241" s="553"/>
      <c r="O241" s="553"/>
      <c r="P241" s="110"/>
      <c r="Q241" s="554"/>
      <c r="R241" s="555"/>
      <c r="S241" s="555"/>
      <c r="T241" s="556"/>
      <c r="U241" s="557"/>
      <c r="V241" s="557"/>
      <c r="W241" s="557"/>
      <c r="X241" s="557"/>
      <c r="Y241" s="558"/>
      <c r="Z241" s="558"/>
      <c r="AA241" s="558"/>
      <c r="AB241" s="558"/>
      <c r="AC241" s="558"/>
      <c r="AD241" s="558"/>
      <c r="AE241" s="558"/>
      <c r="AF241" s="558"/>
      <c r="AG241" s="558"/>
      <c r="AH241" s="559"/>
      <c r="AI241" s="560"/>
      <c r="AJ241" s="561"/>
    </row>
    <row r="242" spans="1:36" s="244" customFormat="1" ht="75" customHeight="1" x14ac:dyDescent="0.25">
      <c r="A242" s="17"/>
      <c r="B242" s="281"/>
      <c r="C242" s="552"/>
      <c r="D242" s="552"/>
      <c r="E242" s="552"/>
      <c r="F242" s="552"/>
      <c r="G242" s="552"/>
      <c r="H242" s="552"/>
      <c r="I242" s="552"/>
      <c r="J242" s="552"/>
      <c r="K242" s="552"/>
      <c r="L242" s="552"/>
      <c r="M242" s="552"/>
      <c r="N242" s="553"/>
      <c r="O242" s="553"/>
      <c r="P242" s="110"/>
      <c r="Q242" s="554"/>
      <c r="R242" s="555"/>
      <c r="S242" s="555"/>
      <c r="T242" s="556"/>
      <c r="U242" s="557"/>
      <c r="V242" s="557"/>
      <c r="W242" s="557"/>
      <c r="X242" s="557"/>
      <c r="Y242" s="558"/>
      <c r="Z242" s="558"/>
      <c r="AA242" s="558"/>
      <c r="AB242" s="558"/>
      <c r="AC242" s="558"/>
      <c r="AD242" s="558"/>
      <c r="AE242" s="558"/>
      <c r="AF242" s="558"/>
      <c r="AG242" s="558"/>
      <c r="AH242" s="559"/>
      <c r="AI242" s="560"/>
      <c r="AJ242" s="561"/>
    </row>
    <row r="243" spans="1:36" s="244" customFormat="1" ht="75" customHeight="1" x14ac:dyDescent="0.25">
      <c r="A243" s="17"/>
      <c r="B243" s="281"/>
      <c r="C243" s="552"/>
      <c r="D243" s="552"/>
      <c r="E243" s="552"/>
      <c r="F243" s="552"/>
      <c r="G243" s="552"/>
      <c r="H243" s="552"/>
      <c r="I243" s="552"/>
      <c r="J243" s="552"/>
      <c r="K243" s="552"/>
      <c r="L243" s="552"/>
      <c r="M243" s="552"/>
      <c r="N243" s="553"/>
      <c r="O243" s="553"/>
      <c r="P243" s="110"/>
      <c r="Q243" s="554"/>
      <c r="R243" s="555"/>
      <c r="S243" s="555"/>
      <c r="T243" s="556"/>
      <c r="U243" s="557"/>
      <c r="V243" s="557"/>
      <c r="W243" s="557"/>
      <c r="X243" s="557"/>
      <c r="Y243" s="558"/>
      <c r="Z243" s="558"/>
      <c r="AA243" s="558"/>
      <c r="AB243" s="558"/>
      <c r="AC243" s="558"/>
      <c r="AD243" s="558"/>
      <c r="AE243" s="558"/>
      <c r="AF243" s="558"/>
      <c r="AG243" s="558"/>
      <c r="AH243" s="559"/>
      <c r="AI243" s="560"/>
      <c r="AJ243" s="561"/>
    </row>
    <row r="244" spans="1:36" s="244" customFormat="1" ht="75" customHeight="1" x14ac:dyDescent="0.25">
      <c r="A244" s="17"/>
      <c r="B244" s="281"/>
      <c r="C244" s="552"/>
      <c r="D244" s="552"/>
      <c r="E244" s="552"/>
      <c r="F244" s="552"/>
      <c r="G244" s="552"/>
      <c r="H244" s="552"/>
      <c r="I244" s="552"/>
      <c r="J244" s="552"/>
      <c r="K244" s="552"/>
      <c r="L244" s="552"/>
      <c r="M244" s="552"/>
      <c r="N244" s="553"/>
      <c r="O244" s="553"/>
      <c r="P244" s="110"/>
      <c r="Q244" s="554"/>
      <c r="R244" s="555"/>
      <c r="S244" s="555"/>
      <c r="T244" s="556"/>
      <c r="U244" s="557"/>
      <c r="V244" s="557"/>
      <c r="W244" s="557"/>
      <c r="X244" s="557"/>
      <c r="Y244" s="558"/>
      <c r="Z244" s="558"/>
      <c r="AA244" s="558"/>
      <c r="AB244" s="558"/>
      <c r="AC244" s="558"/>
      <c r="AD244" s="558"/>
      <c r="AE244" s="558"/>
      <c r="AF244" s="558"/>
      <c r="AG244" s="558"/>
      <c r="AH244" s="559"/>
      <c r="AI244" s="560"/>
      <c r="AJ244" s="561"/>
    </row>
    <row r="245" spans="1:36" s="244" customFormat="1" ht="75" customHeight="1" x14ac:dyDescent="0.25">
      <c r="A245" s="17"/>
      <c r="B245" s="281"/>
      <c r="C245" s="552"/>
      <c r="D245" s="552"/>
      <c r="E245" s="552"/>
      <c r="F245" s="552"/>
      <c r="G245" s="552"/>
      <c r="H245" s="552"/>
      <c r="I245" s="552"/>
      <c r="J245" s="552"/>
      <c r="K245" s="552"/>
      <c r="L245" s="552"/>
      <c r="M245" s="552"/>
      <c r="N245" s="553"/>
      <c r="O245" s="553"/>
      <c r="P245" s="110"/>
      <c r="Q245" s="554"/>
      <c r="R245" s="555"/>
      <c r="S245" s="555"/>
      <c r="T245" s="556"/>
      <c r="U245" s="557"/>
      <c r="V245" s="557"/>
      <c r="W245" s="557"/>
      <c r="X245" s="557"/>
      <c r="Y245" s="558"/>
      <c r="Z245" s="558"/>
      <c r="AA245" s="558"/>
      <c r="AB245" s="558"/>
      <c r="AC245" s="558"/>
      <c r="AD245" s="558"/>
      <c r="AE245" s="558"/>
      <c r="AF245" s="558"/>
      <c r="AG245" s="558"/>
      <c r="AH245" s="559"/>
      <c r="AI245" s="560"/>
      <c r="AJ245" s="561"/>
    </row>
    <row r="246" spans="1:36" s="244" customFormat="1" ht="75" customHeight="1" x14ac:dyDescent="0.25">
      <c r="A246" s="17"/>
      <c r="B246" s="281"/>
      <c r="C246" s="552"/>
      <c r="D246" s="552"/>
      <c r="E246" s="552"/>
      <c r="F246" s="552"/>
      <c r="G246" s="552"/>
      <c r="H246" s="552"/>
      <c r="I246" s="552"/>
      <c r="J246" s="552"/>
      <c r="K246" s="552"/>
      <c r="L246" s="552"/>
      <c r="M246" s="552"/>
      <c r="N246" s="553"/>
      <c r="O246" s="553"/>
      <c r="P246" s="110"/>
      <c r="Q246" s="554"/>
      <c r="R246" s="555"/>
      <c r="S246" s="555"/>
      <c r="T246" s="556"/>
      <c r="U246" s="557"/>
      <c r="V246" s="557"/>
      <c r="W246" s="557"/>
      <c r="X246" s="557"/>
      <c r="Y246" s="558"/>
      <c r="Z246" s="558"/>
      <c r="AA246" s="558"/>
      <c r="AB246" s="558"/>
      <c r="AC246" s="558"/>
      <c r="AD246" s="558"/>
      <c r="AE246" s="558"/>
      <c r="AF246" s="558"/>
      <c r="AG246" s="558"/>
      <c r="AH246" s="559"/>
      <c r="AI246" s="560"/>
      <c r="AJ246" s="561"/>
    </row>
    <row r="247" spans="1:36" s="244" customFormat="1" ht="75" customHeight="1" x14ac:dyDescent="0.25">
      <c r="A247" s="17"/>
      <c r="B247" s="281"/>
      <c r="C247" s="552"/>
      <c r="D247" s="552"/>
      <c r="E247" s="552"/>
      <c r="F247" s="552"/>
      <c r="G247" s="552"/>
      <c r="H247" s="552"/>
      <c r="I247" s="552"/>
      <c r="J247" s="552"/>
      <c r="K247" s="552"/>
      <c r="L247" s="552"/>
      <c r="M247" s="552"/>
      <c r="N247" s="553"/>
      <c r="O247" s="553"/>
      <c r="P247" s="110"/>
      <c r="Q247" s="554"/>
      <c r="R247" s="555"/>
      <c r="S247" s="555"/>
      <c r="T247" s="556"/>
      <c r="U247" s="557"/>
      <c r="V247" s="557"/>
      <c r="W247" s="557"/>
      <c r="X247" s="557"/>
      <c r="Y247" s="558"/>
      <c r="Z247" s="558"/>
      <c r="AA247" s="558"/>
      <c r="AB247" s="558"/>
      <c r="AC247" s="558"/>
      <c r="AD247" s="558"/>
      <c r="AE247" s="558"/>
      <c r="AF247" s="558"/>
      <c r="AG247" s="558"/>
      <c r="AH247" s="559"/>
      <c r="AI247" s="560"/>
      <c r="AJ247" s="561"/>
    </row>
    <row r="248" spans="1:36" s="244" customFormat="1" ht="75" customHeight="1" x14ac:dyDescent="0.25">
      <c r="A248" s="17"/>
      <c r="B248" s="281"/>
      <c r="C248" s="552"/>
      <c r="D248" s="552"/>
      <c r="E248" s="552"/>
      <c r="F248" s="552"/>
      <c r="G248" s="552"/>
      <c r="H248" s="552"/>
      <c r="I248" s="552"/>
      <c r="J248" s="552"/>
      <c r="K248" s="552"/>
      <c r="L248" s="552"/>
      <c r="M248" s="552"/>
      <c r="N248" s="553"/>
      <c r="O248" s="553"/>
      <c r="P248" s="110"/>
      <c r="Q248" s="554"/>
      <c r="R248" s="555"/>
      <c r="S248" s="555"/>
      <c r="T248" s="556"/>
      <c r="U248" s="557"/>
      <c r="V248" s="557"/>
      <c r="W248" s="557"/>
      <c r="X248" s="557"/>
      <c r="Y248" s="558"/>
      <c r="Z248" s="558"/>
      <c r="AA248" s="558"/>
      <c r="AB248" s="558"/>
      <c r="AC248" s="558"/>
      <c r="AD248" s="558"/>
      <c r="AE248" s="558"/>
      <c r="AF248" s="558"/>
      <c r="AG248" s="558"/>
      <c r="AH248" s="559"/>
      <c r="AI248" s="560"/>
      <c r="AJ248" s="561"/>
    </row>
    <row r="249" spans="1:36" s="244" customFormat="1" ht="75" customHeight="1" x14ac:dyDescent="0.25">
      <c r="A249" s="17"/>
      <c r="B249" s="281"/>
      <c r="C249" s="552"/>
      <c r="D249" s="552"/>
      <c r="E249" s="552"/>
      <c r="F249" s="552"/>
      <c r="G249" s="552"/>
      <c r="H249" s="552"/>
      <c r="I249" s="552"/>
      <c r="J249" s="552"/>
      <c r="K249" s="552"/>
      <c r="L249" s="552"/>
      <c r="M249" s="552"/>
      <c r="N249" s="553"/>
      <c r="O249" s="553"/>
      <c r="P249" s="110"/>
      <c r="Q249" s="554"/>
      <c r="R249" s="555"/>
      <c r="S249" s="555"/>
      <c r="T249" s="556"/>
      <c r="U249" s="557"/>
      <c r="V249" s="557"/>
      <c r="W249" s="557"/>
      <c r="X249" s="557"/>
      <c r="Y249" s="558"/>
      <c r="Z249" s="558"/>
      <c r="AA249" s="558"/>
      <c r="AB249" s="558"/>
      <c r="AC249" s="558"/>
      <c r="AD249" s="558"/>
      <c r="AE249" s="558"/>
      <c r="AF249" s="558"/>
      <c r="AG249" s="558"/>
      <c r="AH249" s="559"/>
      <c r="AI249" s="560"/>
      <c r="AJ249" s="561"/>
    </row>
    <row r="250" spans="1:36" s="244" customFormat="1" ht="75" customHeight="1" x14ac:dyDescent="0.25">
      <c r="A250" s="17"/>
      <c r="B250" s="281"/>
      <c r="C250" s="552"/>
      <c r="D250" s="552"/>
      <c r="E250" s="552"/>
      <c r="F250" s="552"/>
      <c r="G250" s="552"/>
      <c r="H250" s="552"/>
      <c r="I250" s="552"/>
      <c r="J250" s="552"/>
      <c r="K250" s="552"/>
      <c r="L250" s="552"/>
      <c r="M250" s="552"/>
      <c r="N250" s="553"/>
      <c r="O250" s="553"/>
      <c r="P250" s="110"/>
      <c r="Q250" s="554"/>
      <c r="R250" s="555"/>
      <c r="S250" s="555"/>
      <c r="T250" s="556"/>
      <c r="U250" s="557"/>
      <c r="V250" s="557"/>
      <c r="W250" s="557"/>
      <c r="X250" s="557"/>
      <c r="Y250" s="558"/>
      <c r="Z250" s="558"/>
      <c r="AA250" s="558"/>
      <c r="AB250" s="558"/>
      <c r="AC250" s="558"/>
      <c r="AD250" s="558"/>
      <c r="AE250" s="558"/>
      <c r="AF250" s="558"/>
      <c r="AG250" s="558"/>
      <c r="AH250" s="559"/>
      <c r="AI250" s="560"/>
      <c r="AJ250" s="561"/>
    </row>
    <row r="251" spans="1:36" s="244" customFormat="1" ht="75" customHeight="1" x14ac:dyDescent="0.25">
      <c r="A251" s="17"/>
      <c r="B251" s="281"/>
      <c r="C251" s="552"/>
      <c r="D251" s="552"/>
      <c r="E251" s="552"/>
      <c r="F251" s="552"/>
      <c r="G251" s="552"/>
      <c r="H251" s="552"/>
      <c r="I251" s="552"/>
      <c r="J251" s="552"/>
      <c r="K251" s="552"/>
      <c r="L251" s="552"/>
      <c r="M251" s="552"/>
      <c r="N251" s="553"/>
      <c r="O251" s="553"/>
      <c r="P251" s="110"/>
      <c r="Q251" s="554"/>
      <c r="R251" s="555"/>
      <c r="S251" s="555"/>
      <c r="T251" s="556"/>
      <c r="U251" s="557"/>
      <c r="V251" s="557"/>
      <c r="W251" s="557"/>
      <c r="X251" s="557"/>
      <c r="Y251" s="558"/>
      <c r="Z251" s="558"/>
      <c r="AA251" s="558"/>
      <c r="AB251" s="558"/>
      <c r="AC251" s="558"/>
      <c r="AD251" s="558"/>
      <c r="AE251" s="558"/>
      <c r="AF251" s="558"/>
      <c r="AG251" s="558"/>
      <c r="AH251" s="559"/>
      <c r="AI251" s="560"/>
      <c r="AJ251" s="561"/>
    </row>
    <row r="252" spans="1:36" s="244" customFormat="1" ht="75" customHeight="1" x14ac:dyDescent="0.25">
      <c r="A252" s="17"/>
      <c r="B252" s="281"/>
      <c r="C252" s="552"/>
      <c r="D252" s="552"/>
      <c r="E252" s="552"/>
      <c r="F252" s="552"/>
      <c r="G252" s="552"/>
      <c r="H252" s="552"/>
      <c r="I252" s="552"/>
      <c r="J252" s="552"/>
      <c r="K252" s="552"/>
      <c r="L252" s="552"/>
      <c r="M252" s="552"/>
      <c r="N252" s="553"/>
      <c r="O252" s="553"/>
      <c r="P252" s="110"/>
      <c r="Q252" s="554"/>
      <c r="R252" s="555"/>
      <c r="S252" s="555"/>
      <c r="T252" s="556"/>
      <c r="U252" s="557"/>
      <c r="V252" s="557"/>
      <c r="W252" s="557"/>
      <c r="X252" s="557"/>
      <c r="Y252" s="558"/>
      <c r="Z252" s="558"/>
      <c r="AA252" s="558"/>
      <c r="AB252" s="558"/>
      <c r="AC252" s="558"/>
      <c r="AD252" s="558"/>
      <c r="AE252" s="558"/>
      <c r="AF252" s="558"/>
      <c r="AG252" s="558"/>
      <c r="AH252" s="559"/>
      <c r="AI252" s="560"/>
      <c r="AJ252" s="561"/>
    </row>
    <row r="253" spans="1:36" s="244" customFormat="1" ht="75" customHeight="1" x14ac:dyDescent="0.25">
      <c r="A253" s="17"/>
      <c r="B253" s="281"/>
      <c r="C253" s="552"/>
      <c r="D253" s="552"/>
      <c r="E253" s="552"/>
      <c r="F253" s="552"/>
      <c r="G253" s="552"/>
      <c r="H253" s="552"/>
      <c r="I253" s="552"/>
      <c r="J253" s="552"/>
      <c r="K253" s="552"/>
      <c r="L253" s="552"/>
      <c r="M253" s="552"/>
      <c r="N253" s="553"/>
      <c r="O253" s="553"/>
      <c r="P253" s="110"/>
      <c r="Q253" s="554"/>
      <c r="R253" s="555"/>
      <c r="S253" s="555"/>
      <c r="T253" s="556"/>
      <c r="U253" s="557"/>
      <c r="V253" s="557"/>
      <c r="W253" s="557"/>
      <c r="X253" s="557"/>
      <c r="Y253" s="558"/>
      <c r="Z253" s="558"/>
      <c r="AA253" s="558"/>
      <c r="AB253" s="558"/>
      <c r="AC253" s="558"/>
      <c r="AD253" s="558"/>
      <c r="AE253" s="558"/>
      <c r="AF253" s="558"/>
      <c r="AG253" s="558"/>
      <c r="AH253" s="559"/>
      <c r="AI253" s="560"/>
      <c r="AJ253" s="561"/>
    </row>
    <row r="254" spans="1:36" s="244" customFormat="1" ht="75" customHeight="1" x14ac:dyDescent="0.25">
      <c r="A254" s="17"/>
      <c r="B254" s="281"/>
      <c r="C254" s="552"/>
      <c r="D254" s="552"/>
      <c r="E254" s="552"/>
      <c r="F254" s="552"/>
      <c r="G254" s="552"/>
      <c r="H254" s="552"/>
      <c r="I254" s="552"/>
      <c r="J254" s="552"/>
      <c r="K254" s="552"/>
      <c r="L254" s="552"/>
      <c r="M254" s="552"/>
      <c r="N254" s="553"/>
      <c r="O254" s="553"/>
      <c r="P254" s="110"/>
      <c r="Q254" s="554"/>
      <c r="R254" s="555"/>
      <c r="S254" s="555"/>
      <c r="T254" s="556"/>
      <c r="U254" s="557"/>
      <c r="V254" s="557"/>
      <c r="W254" s="557"/>
      <c r="X254" s="557"/>
      <c r="Y254" s="558"/>
      <c r="Z254" s="558"/>
      <c r="AA254" s="558"/>
      <c r="AB254" s="558"/>
      <c r="AC254" s="558"/>
      <c r="AD254" s="558"/>
      <c r="AE254" s="558"/>
      <c r="AF254" s="558"/>
      <c r="AG254" s="558"/>
      <c r="AH254" s="559"/>
      <c r="AI254" s="560"/>
      <c r="AJ254" s="561"/>
    </row>
    <row r="255" spans="1:36" s="244" customFormat="1" ht="75" customHeight="1" x14ac:dyDescent="0.25">
      <c r="A255" s="17"/>
      <c r="B255" s="281"/>
      <c r="C255" s="552"/>
      <c r="D255" s="552"/>
      <c r="E255" s="552"/>
      <c r="F255" s="552"/>
      <c r="G255" s="552"/>
      <c r="H255" s="552"/>
      <c r="I255" s="552"/>
      <c r="J255" s="552"/>
      <c r="K255" s="552"/>
      <c r="L255" s="552"/>
      <c r="M255" s="552"/>
      <c r="N255" s="553"/>
      <c r="O255" s="553"/>
      <c r="P255" s="110"/>
      <c r="Q255" s="554"/>
      <c r="R255" s="555"/>
      <c r="S255" s="555"/>
      <c r="T255" s="556"/>
      <c r="U255" s="557"/>
      <c r="V255" s="557"/>
      <c r="W255" s="557"/>
      <c r="X255" s="557"/>
      <c r="Y255" s="558"/>
      <c r="Z255" s="558"/>
      <c r="AA255" s="558"/>
      <c r="AB255" s="558"/>
      <c r="AC255" s="558"/>
      <c r="AD255" s="558"/>
      <c r="AE255" s="558"/>
      <c r="AF255" s="558"/>
      <c r="AG255" s="558"/>
      <c r="AH255" s="559"/>
      <c r="AI255" s="560"/>
      <c r="AJ255" s="561"/>
    </row>
    <row r="256" spans="1:36" s="244" customFormat="1" ht="75" customHeight="1" x14ac:dyDescent="0.25">
      <c r="A256" s="17"/>
      <c r="B256" s="281"/>
      <c r="C256" s="552"/>
      <c r="D256" s="552"/>
      <c r="E256" s="552"/>
      <c r="F256" s="552"/>
      <c r="G256" s="552"/>
      <c r="H256" s="552"/>
      <c r="I256" s="552"/>
      <c r="J256" s="552"/>
      <c r="K256" s="552"/>
      <c r="L256" s="552"/>
      <c r="M256" s="552"/>
      <c r="N256" s="553"/>
      <c r="O256" s="553"/>
      <c r="P256" s="110"/>
      <c r="Q256" s="554"/>
      <c r="R256" s="555"/>
      <c r="S256" s="555"/>
      <c r="T256" s="556"/>
      <c r="U256" s="557"/>
      <c r="V256" s="557"/>
      <c r="W256" s="557"/>
      <c r="X256" s="557"/>
      <c r="Y256" s="558"/>
      <c r="Z256" s="558"/>
      <c r="AA256" s="558"/>
      <c r="AB256" s="558"/>
      <c r="AC256" s="558"/>
      <c r="AD256" s="558"/>
      <c r="AE256" s="558"/>
      <c r="AF256" s="558"/>
      <c r="AG256" s="558"/>
      <c r="AH256" s="559"/>
      <c r="AI256" s="560"/>
      <c r="AJ256" s="561"/>
    </row>
    <row r="257" spans="1:36" s="244" customFormat="1" ht="75" customHeight="1" x14ac:dyDescent="0.25">
      <c r="A257" s="17"/>
      <c r="B257" s="281"/>
      <c r="C257" s="552"/>
      <c r="D257" s="552"/>
      <c r="E257" s="552"/>
      <c r="F257" s="552"/>
      <c r="G257" s="552"/>
      <c r="H257" s="552"/>
      <c r="I257" s="552"/>
      <c r="J257" s="552"/>
      <c r="K257" s="552"/>
      <c r="L257" s="552"/>
      <c r="M257" s="552"/>
      <c r="N257" s="553"/>
      <c r="O257" s="553"/>
      <c r="P257" s="110"/>
      <c r="Q257" s="554"/>
      <c r="R257" s="555"/>
      <c r="S257" s="555"/>
      <c r="T257" s="556"/>
      <c r="U257" s="557"/>
      <c r="V257" s="557"/>
      <c r="W257" s="557"/>
      <c r="X257" s="557"/>
      <c r="Y257" s="558"/>
      <c r="Z257" s="558"/>
      <c r="AA257" s="558"/>
      <c r="AB257" s="558"/>
      <c r="AC257" s="558"/>
      <c r="AD257" s="558"/>
      <c r="AE257" s="558"/>
      <c r="AF257" s="558"/>
      <c r="AG257" s="558"/>
      <c r="AH257" s="559"/>
      <c r="AI257" s="560"/>
      <c r="AJ257" s="561"/>
    </row>
    <row r="258" spans="1:36" s="244" customFormat="1" ht="75" customHeight="1" x14ac:dyDescent="0.25">
      <c r="A258" s="17"/>
      <c r="B258" s="281"/>
      <c r="C258" s="552"/>
      <c r="D258" s="552"/>
      <c r="E258" s="552"/>
      <c r="F258" s="552"/>
      <c r="G258" s="552"/>
      <c r="H258" s="552"/>
      <c r="I258" s="552"/>
      <c r="J258" s="552"/>
      <c r="K258" s="552"/>
      <c r="L258" s="552"/>
      <c r="M258" s="552"/>
      <c r="N258" s="553"/>
      <c r="O258" s="553"/>
      <c r="P258" s="110"/>
      <c r="Q258" s="554"/>
      <c r="R258" s="555"/>
      <c r="S258" s="555"/>
      <c r="T258" s="556"/>
      <c r="U258" s="557"/>
      <c r="V258" s="557"/>
      <c r="W258" s="557"/>
      <c r="X258" s="557"/>
      <c r="Y258" s="558"/>
      <c r="Z258" s="558"/>
      <c r="AA258" s="558"/>
      <c r="AB258" s="558"/>
      <c r="AC258" s="558"/>
      <c r="AD258" s="558"/>
      <c r="AE258" s="558"/>
      <c r="AF258" s="558"/>
      <c r="AG258" s="558"/>
      <c r="AH258" s="559"/>
      <c r="AI258" s="560"/>
      <c r="AJ258" s="561"/>
    </row>
    <row r="259" spans="1:36" s="244" customFormat="1" ht="75" customHeight="1" x14ac:dyDescent="0.25">
      <c r="A259" s="17"/>
      <c r="B259" s="281"/>
      <c r="C259" s="552"/>
      <c r="D259" s="552"/>
      <c r="E259" s="552"/>
      <c r="F259" s="552"/>
      <c r="G259" s="552"/>
      <c r="H259" s="552"/>
      <c r="I259" s="552"/>
      <c r="J259" s="552"/>
      <c r="K259" s="552"/>
      <c r="L259" s="552"/>
      <c r="M259" s="552"/>
      <c r="N259" s="553"/>
      <c r="O259" s="553"/>
      <c r="P259" s="110"/>
      <c r="Q259" s="554"/>
      <c r="R259" s="555"/>
      <c r="S259" s="555"/>
      <c r="T259" s="556"/>
      <c r="U259" s="557"/>
      <c r="V259" s="557"/>
      <c r="W259" s="557"/>
      <c r="X259" s="557"/>
      <c r="Y259" s="558"/>
      <c r="Z259" s="558"/>
      <c r="AA259" s="558"/>
      <c r="AB259" s="558"/>
      <c r="AC259" s="558"/>
      <c r="AD259" s="558"/>
      <c r="AE259" s="558"/>
      <c r="AF259" s="558"/>
      <c r="AG259" s="558"/>
      <c r="AH259" s="559"/>
      <c r="AI259" s="560"/>
      <c r="AJ259" s="561"/>
    </row>
    <row r="260" spans="1:36" s="244" customFormat="1" ht="75" customHeight="1" x14ac:dyDescent="0.25">
      <c r="A260" s="17"/>
      <c r="B260" s="281"/>
      <c r="C260" s="552"/>
      <c r="D260" s="552"/>
      <c r="E260" s="552"/>
      <c r="F260" s="552"/>
      <c r="G260" s="552"/>
      <c r="H260" s="552"/>
      <c r="I260" s="552"/>
      <c r="J260" s="552"/>
      <c r="K260" s="552"/>
      <c r="L260" s="552"/>
      <c r="M260" s="552"/>
      <c r="N260" s="553"/>
      <c r="O260" s="553"/>
      <c r="P260" s="110"/>
      <c r="Q260" s="554"/>
      <c r="R260" s="555"/>
      <c r="S260" s="555"/>
      <c r="T260" s="556"/>
      <c r="U260" s="557"/>
      <c r="V260" s="557"/>
      <c r="W260" s="557"/>
      <c r="X260" s="557"/>
      <c r="Y260" s="558"/>
      <c r="Z260" s="558"/>
      <c r="AA260" s="558"/>
      <c r="AB260" s="558"/>
      <c r="AC260" s="558"/>
      <c r="AD260" s="558"/>
      <c r="AE260" s="558"/>
      <c r="AF260" s="558"/>
      <c r="AG260" s="558"/>
      <c r="AH260" s="559"/>
      <c r="AI260" s="560"/>
      <c r="AJ260" s="561"/>
    </row>
    <row r="261" spans="1:36" s="244" customFormat="1" ht="75" customHeight="1" x14ac:dyDescent="0.25">
      <c r="A261" s="17"/>
      <c r="B261" s="281"/>
      <c r="C261" s="552"/>
      <c r="D261" s="552"/>
      <c r="E261" s="552"/>
      <c r="F261" s="552"/>
      <c r="G261" s="552"/>
      <c r="H261" s="552"/>
      <c r="I261" s="552"/>
      <c r="J261" s="552"/>
      <c r="K261" s="552"/>
      <c r="L261" s="552"/>
      <c r="M261" s="552"/>
      <c r="N261" s="553"/>
      <c r="O261" s="553"/>
      <c r="P261" s="110"/>
      <c r="Q261" s="554"/>
      <c r="R261" s="555"/>
      <c r="S261" s="555"/>
      <c r="T261" s="556"/>
      <c r="U261" s="557"/>
      <c r="V261" s="557"/>
      <c r="W261" s="557"/>
      <c r="X261" s="557"/>
      <c r="Y261" s="558"/>
      <c r="Z261" s="558"/>
      <c r="AA261" s="558"/>
      <c r="AB261" s="558"/>
      <c r="AC261" s="558"/>
      <c r="AD261" s="558"/>
      <c r="AE261" s="558"/>
      <c r="AF261" s="558"/>
      <c r="AG261" s="558"/>
      <c r="AH261" s="559"/>
      <c r="AI261" s="560"/>
      <c r="AJ261" s="561"/>
    </row>
    <row r="262" spans="1:36" s="244" customFormat="1" ht="75" customHeight="1" x14ac:dyDescent="0.25">
      <c r="A262" s="17"/>
      <c r="B262" s="281"/>
      <c r="C262" s="552"/>
      <c r="D262" s="552"/>
      <c r="E262" s="552"/>
      <c r="F262" s="552"/>
      <c r="G262" s="552"/>
      <c r="H262" s="552"/>
      <c r="I262" s="552"/>
      <c r="J262" s="552"/>
      <c r="K262" s="552"/>
      <c r="L262" s="552"/>
      <c r="M262" s="552"/>
      <c r="N262" s="553"/>
      <c r="O262" s="553"/>
      <c r="P262" s="110"/>
      <c r="Q262" s="554"/>
      <c r="R262" s="555"/>
      <c r="S262" s="555"/>
      <c r="T262" s="556"/>
      <c r="U262" s="557"/>
      <c r="V262" s="557"/>
      <c r="W262" s="557"/>
      <c r="X262" s="557"/>
      <c r="Y262" s="558"/>
      <c r="Z262" s="558"/>
      <c r="AA262" s="558"/>
      <c r="AB262" s="558"/>
      <c r="AC262" s="558"/>
      <c r="AD262" s="558"/>
      <c r="AE262" s="558"/>
      <c r="AF262" s="558"/>
      <c r="AG262" s="558"/>
      <c r="AH262" s="559"/>
      <c r="AI262" s="560"/>
      <c r="AJ262" s="561"/>
    </row>
    <row r="263" spans="1:36" s="244" customFormat="1" ht="75" customHeight="1" x14ac:dyDescent="0.25">
      <c r="A263" s="17"/>
      <c r="B263" s="281"/>
      <c r="C263" s="552"/>
      <c r="D263" s="552"/>
      <c r="E263" s="552"/>
      <c r="F263" s="552"/>
      <c r="G263" s="552"/>
      <c r="H263" s="552"/>
      <c r="I263" s="552"/>
      <c r="J263" s="552"/>
      <c r="K263" s="552"/>
      <c r="L263" s="552"/>
      <c r="M263" s="552"/>
      <c r="N263" s="553"/>
      <c r="O263" s="553"/>
      <c r="P263" s="110"/>
      <c r="Q263" s="554"/>
      <c r="R263" s="555"/>
      <c r="S263" s="555"/>
      <c r="T263" s="556"/>
      <c r="U263" s="557"/>
      <c r="V263" s="557"/>
      <c r="W263" s="557"/>
      <c r="X263" s="557"/>
      <c r="Y263" s="558"/>
      <c r="Z263" s="558"/>
      <c r="AA263" s="558"/>
      <c r="AB263" s="558"/>
      <c r="AC263" s="558"/>
      <c r="AD263" s="558"/>
      <c r="AE263" s="558"/>
      <c r="AF263" s="558"/>
      <c r="AG263" s="558"/>
      <c r="AH263" s="559"/>
      <c r="AI263" s="560"/>
      <c r="AJ263" s="561"/>
    </row>
    <row r="264" spans="1:36" s="244" customFormat="1" ht="75" customHeight="1" x14ac:dyDescent="0.25">
      <c r="A264" s="17"/>
      <c r="B264" s="281"/>
      <c r="C264" s="552"/>
      <c r="D264" s="552"/>
      <c r="E264" s="552"/>
      <c r="F264" s="552"/>
      <c r="G264" s="552"/>
      <c r="H264" s="552"/>
      <c r="I264" s="552"/>
      <c r="J264" s="552"/>
      <c r="K264" s="552"/>
      <c r="L264" s="552"/>
      <c r="M264" s="552"/>
      <c r="N264" s="553"/>
      <c r="O264" s="553"/>
      <c r="P264" s="110"/>
      <c r="Q264" s="554"/>
      <c r="R264" s="555"/>
      <c r="S264" s="555"/>
      <c r="T264" s="556"/>
      <c r="U264" s="557"/>
      <c r="V264" s="557"/>
      <c r="W264" s="557"/>
      <c r="X264" s="557"/>
      <c r="Y264" s="558"/>
      <c r="Z264" s="558"/>
      <c r="AA264" s="558"/>
      <c r="AB264" s="558"/>
      <c r="AC264" s="558"/>
      <c r="AD264" s="558"/>
      <c r="AE264" s="558"/>
      <c r="AF264" s="558"/>
      <c r="AG264" s="558"/>
      <c r="AH264" s="559"/>
      <c r="AI264" s="560"/>
      <c r="AJ264" s="561"/>
    </row>
    <row r="265" spans="1:36" s="244" customFormat="1" ht="75" customHeight="1" x14ac:dyDescent="0.25">
      <c r="A265" s="17"/>
      <c r="B265" s="281"/>
      <c r="C265" s="552"/>
      <c r="D265" s="552"/>
      <c r="E265" s="552"/>
      <c r="F265" s="552"/>
      <c r="G265" s="552"/>
      <c r="H265" s="552"/>
      <c r="I265" s="552"/>
      <c r="J265" s="552"/>
      <c r="K265" s="552"/>
      <c r="L265" s="552"/>
      <c r="M265" s="552"/>
      <c r="N265" s="553"/>
      <c r="O265" s="553"/>
      <c r="P265" s="110"/>
      <c r="Q265" s="554"/>
      <c r="R265" s="555"/>
      <c r="S265" s="555"/>
      <c r="T265" s="556"/>
      <c r="U265" s="557"/>
      <c r="V265" s="557"/>
      <c r="W265" s="557"/>
      <c r="X265" s="557"/>
      <c r="Y265" s="558"/>
      <c r="Z265" s="558"/>
      <c r="AA265" s="558"/>
      <c r="AB265" s="558"/>
      <c r="AC265" s="558"/>
      <c r="AD265" s="558"/>
      <c r="AE265" s="558"/>
      <c r="AF265" s="558"/>
      <c r="AG265" s="558"/>
      <c r="AH265" s="559"/>
      <c r="AI265" s="560"/>
      <c r="AJ265" s="561"/>
    </row>
    <row r="266" spans="1:36" s="244" customFormat="1" ht="75" customHeight="1" x14ac:dyDescent="0.25">
      <c r="A266" s="17"/>
      <c r="B266" s="281"/>
      <c r="C266" s="552"/>
      <c r="D266" s="552"/>
      <c r="E266" s="552"/>
      <c r="F266" s="552"/>
      <c r="G266" s="552"/>
      <c r="H266" s="552"/>
      <c r="I266" s="552"/>
      <c r="J266" s="552"/>
      <c r="K266" s="552"/>
      <c r="L266" s="552"/>
      <c r="M266" s="552"/>
      <c r="N266" s="553"/>
      <c r="O266" s="553"/>
      <c r="P266" s="110"/>
      <c r="Q266" s="554"/>
      <c r="R266" s="555"/>
      <c r="S266" s="555"/>
      <c r="T266" s="556"/>
      <c r="U266" s="557"/>
      <c r="V266" s="557"/>
      <c r="W266" s="557"/>
      <c r="X266" s="557"/>
      <c r="Y266" s="558"/>
      <c r="Z266" s="558"/>
      <c r="AA266" s="558"/>
      <c r="AB266" s="558"/>
      <c r="AC266" s="558"/>
      <c r="AD266" s="558"/>
      <c r="AE266" s="558"/>
      <c r="AF266" s="558"/>
      <c r="AG266" s="558"/>
      <c r="AH266" s="559"/>
      <c r="AI266" s="560"/>
      <c r="AJ266" s="561"/>
    </row>
    <row r="267" spans="1:36" s="244" customFormat="1" ht="75" customHeight="1" x14ac:dyDescent="0.25">
      <c r="A267" s="17"/>
      <c r="B267" s="281"/>
      <c r="C267" s="552"/>
      <c r="D267" s="552"/>
      <c r="E267" s="552"/>
      <c r="F267" s="552"/>
      <c r="G267" s="552"/>
      <c r="H267" s="552"/>
      <c r="I267" s="552"/>
      <c r="J267" s="552"/>
      <c r="K267" s="552"/>
      <c r="L267" s="552"/>
      <c r="M267" s="552"/>
      <c r="N267" s="553"/>
      <c r="O267" s="553"/>
      <c r="P267" s="110"/>
      <c r="Q267" s="554"/>
      <c r="R267" s="555"/>
      <c r="S267" s="555"/>
      <c r="T267" s="556"/>
      <c r="U267" s="557"/>
      <c r="V267" s="557"/>
      <c r="W267" s="557"/>
      <c r="X267" s="557"/>
      <c r="Y267" s="558"/>
      <c r="Z267" s="558"/>
      <c r="AA267" s="558"/>
      <c r="AB267" s="558"/>
      <c r="AC267" s="558"/>
      <c r="AD267" s="558"/>
      <c r="AE267" s="558"/>
      <c r="AF267" s="558"/>
      <c r="AG267" s="558"/>
      <c r="AH267" s="559"/>
      <c r="AI267" s="560"/>
      <c r="AJ267" s="561"/>
    </row>
    <row r="268" spans="1:36" s="244" customFormat="1" ht="75" customHeight="1" x14ac:dyDescent="0.25">
      <c r="A268" s="17"/>
      <c r="B268" s="281"/>
      <c r="C268" s="552"/>
      <c r="D268" s="552"/>
      <c r="E268" s="552"/>
      <c r="F268" s="552"/>
      <c r="G268" s="552"/>
      <c r="H268" s="552"/>
      <c r="I268" s="552"/>
      <c r="J268" s="552"/>
      <c r="K268" s="552"/>
      <c r="L268" s="552"/>
      <c r="M268" s="552"/>
      <c r="N268" s="553"/>
      <c r="O268" s="553"/>
      <c r="P268" s="110"/>
      <c r="Q268" s="554"/>
      <c r="R268" s="555"/>
      <c r="S268" s="555"/>
      <c r="T268" s="556"/>
      <c r="U268" s="557"/>
      <c r="V268" s="557"/>
      <c r="W268" s="557"/>
      <c r="X268" s="557"/>
      <c r="Y268" s="558"/>
      <c r="Z268" s="558"/>
      <c r="AA268" s="558"/>
      <c r="AB268" s="558"/>
      <c r="AC268" s="558"/>
      <c r="AD268" s="558"/>
      <c r="AE268" s="558"/>
      <c r="AF268" s="558"/>
      <c r="AG268" s="558"/>
      <c r="AH268" s="559"/>
      <c r="AI268" s="560"/>
      <c r="AJ268" s="561"/>
    </row>
    <row r="269" spans="1:36" s="244" customFormat="1" ht="75" customHeight="1" x14ac:dyDescent="0.25">
      <c r="A269" s="17"/>
      <c r="B269" s="281"/>
      <c r="C269" s="552"/>
      <c r="D269" s="552"/>
      <c r="E269" s="552"/>
      <c r="F269" s="552"/>
      <c r="G269" s="552"/>
      <c r="H269" s="552"/>
      <c r="I269" s="552"/>
      <c r="J269" s="552"/>
      <c r="K269" s="552"/>
      <c r="L269" s="552"/>
      <c r="M269" s="552"/>
      <c r="N269" s="553"/>
      <c r="O269" s="553"/>
      <c r="P269" s="110"/>
      <c r="Q269" s="554"/>
      <c r="R269" s="555"/>
      <c r="S269" s="555"/>
      <c r="T269" s="556"/>
      <c r="U269" s="557"/>
      <c r="V269" s="557"/>
      <c r="W269" s="557"/>
      <c r="X269" s="557"/>
      <c r="Y269" s="558"/>
      <c r="Z269" s="558"/>
      <c r="AA269" s="558"/>
      <c r="AB269" s="558"/>
      <c r="AC269" s="558"/>
      <c r="AD269" s="558"/>
      <c r="AE269" s="558"/>
      <c r="AF269" s="558"/>
      <c r="AG269" s="558"/>
      <c r="AH269" s="559"/>
      <c r="AI269" s="560"/>
      <c r="AJ269" s="561"/>
    </row>
    <row r="270" spans="1:36" s="244" customFormat="1" ht="75" customHeight="1" x14ac:dyDescent="0.25">
      <c r="A270" s="17"/>
      <c r="B270" s="281"/>
      <c r="C270" s="552"/>
      <c r="D270" s="552"/>
      <c r="E270" s="552"/>
      <c r="F270" s="552"/>
      <c r="G270" s="552"/>
      <c r="H270" s="552"/>
      <c r="I270" s="552"/>
      <c r="J270" s="552"/>
      <c r="K270" s="552"/>
      <c r="L270" s="552"/>
      <c r="M270" s="552"/>
      <c r="N270" s="553"/>
      <c r="O270" s="553"/>
      <c r="P270" s="110"/>
      <c r="Q270" s="554"/>
      <c r="R270" s="555"/>
      <c r="S270" s="555"/>
      <c r="T270" s="556"/>
      <c r="U270" s="557"/>
      <c r="V270" s="557"/>
      <c r="W270" s="557"/>
      <c r="X270" s="557"/>
      <c r="Y270" s="558"/>
      <c r="Z270" s="558"/>
      <c r="AA270" s="558"/>
      <c r="AB270" s="558"/>
      <c r="AC270" s="558"/>
      <c r="AD270" s="558"/>
      <c r="AE270" s="558"/>
      <c r="AF270" s="558"/>
      <c r="AG270" s="558"/>
      <c r="AH270" s="559"/>
      <c r="AI270" s="560"/>
      <c r="AJ270" s="561"/>
    </row>
    <row r="271" spans="1:36" s="244" customFormat="1" ht="75" customHeight="1" x14ac:dyDescent="0.25">
      <c r="A271" s="17"/>
      <c r="B271" s="281"/>
      <c r="C271" s="552"/>
      <c r="D271" s="552"/>
      <c r="E271" s="552"/>
      <c r="F271" s="552"/>
      <c r="G271" s="552"/>
      <c r="H271" s="552"/>
      <c r="I271" s="552"/>
      <c r="J271" s="552"/>
      <c r="K271" s="552"/>
      <c r="L271" s="552"/>
      <c r="M271" s="552"/>
      <c r="N271" s="553"/>
      <c r="O271" s="553"/>
      <c r="P271" s="110"/>
      <c r="Q271" s="554"/>
      <c r="R271" s="555"/>
      <c r="S271" s="555"/>
      <c r="T271" s="556"/>
      <c r="U271" s="557"/>
      <c r="V271" s="557"/>
      <c r="W271" s="557"/>
      <c r="X271" s="557"/>
      <c r="Y271" s="558"/>
      <c r="Z271" s="558"/>
      <c r="AA271" s="558"/>
      <c r="AB271" s="558"/>
      <c r="AC271" s="558"/>
      <c r="AD271" s="558"/>
      <c r="AE271" s="558"/>
      <c r="AF271" s="558"/>
      <c r="AG271" s="558"/>
      <c r="AH271" s="559"/>
      <c r="AI271" s="560"/>
      <c r="AJ271" s="561"/>
    </row>
    <row r="272" spans="1:36" s="244" customFormat="1" ht="75" customHeight="1" x14ac:dyDescent="0.25">
      <c r="A272" s="17"/>
      <c r="B272" s="281"/>
      <c r="C272" s="552"/>
      <c r="D272" s="552"/>
      <c r="E272" s="552"/>
      <c r="F272" s="552"/>
      <c r="G272" s="552"/>
      <c r="H272" s="552"/>
      <c r="I272" s="552"/>
      <c r="J272" s="552"/>
      <c r="K272" s="552"/>
      <c r="L272" s="552"/>
      <c r="M272" s="552"/>
      <c r="N272" s="553"/>
      <c r="O272" s="553"/>
      <c r="P272" s="110"/>
      <c r="Q272" s="554"/>
      <c r="R272" s="555"/>
      <c r="S272" s="555"/>
      <c r="T272" s="556"/>
      <c r="U272" s="557"/>
      <c r="V272" s="557"/>
      <c r="W272" s="557"/>
      <c r="X272" s="557"/>
      <c r="Y272" s="558"/>
      <c r="Z272" s="558"/>
      <c r="AA272" s="558"/>
      <c r="AB272" s="558"/>
      <c r="AC272" s="558"/>
      <c r="AD272" s="558"/>
      <c r="AE272" s="558"/>
      <c r="AF272" s="558"/>
      <c r="AG272" s="558"/>
      <c r="AH272" s="559"/>
      <c r="AI272" s="560"/>
      <c r="AJ272" s="561"/>
    </row>
    <row r="273" spans="1:36" s="244" customFormat="1" ht="75" customHeight="1" x14ac:dyDescent="0.25">
      <c r="A273" s="17"/>
      <c r="B273" s="281"/>
      <c r="C273" s="552"/>
      <c r="D273" s="552"/>
      <c r="E273" s="552"/>
      <c r="F273" s="552"/>
      <c r="G273" s="552"/>
      <c r="H273" s="552"/>
      <c r="I273" s="552"/>
      <c r="J273" s="552"/>
      <c r="K273" s="552"/>
      <c r="L273" s="552"/>
      <c r="M273" s="552"/>
      <c r="N273" s="553"/>
      <c r="O273" s="553"/>
      <c r="P273" s="110"/>
      <c r="Q273" s="554"/>
      <c r="R273" s="555"/>
      <c r="S273" s="555"/>
      <c r="T273" s="556"/>
      <c r="U273" s="557"/>
      <c r="V273" s="557"/>
      <c r="W273" s="557"/>
      <c r="X273" s="557"/>
      <c r="Y273" s="558"/>
      <c r="Z273" s="558"/>
      <c r="AA273" s="558"/>
      <c r="AB273" s="558"/>
      <c r="AC273" s="558"/>
      <c r="AD273" s="558"/>
      <c r="AE273" s="558"/>
      <c r="AF273" s="558"/>
      <c r="AG273" s="558"/>
      <c r="AH273" s="559"/>
      <c r="AI273" s="560"/>
      <c r="AJ273" s="561"/>
    </row>
    <row r="274" spans="1:36" s="244" customFormat="1" ht="75" customHeight="1" x14ac:dyDescent="0.25">
      <c r="A274" s="17"/>
      <c r="B274" s="281"/>
      <c r="C274" s="552"/>
      <c r="D274" s="552"/>
      <c r="E274" s="552"/>
      <c r="F274" s="552"/>
      <c r="G274" s="552"/>
      <c r="H274" s="552"/>
      <c r="I274" s="552"/>
      <c r="J274" s="552"/>
      <c r="K274" s="552"/>
      <c r="L274" s="552"/>
      <c r="M274" s="552"/>
      <c r="N274" s="553"/>
      <c r="O274" s="553"/>
      <c r="P274" s="110"/>
      <c r="Q274" s="554"/>
      <c r="R274" s="555"/>
      <c r="S274" s="555"/>
      <c r="T274" s="556"/>
      <c r="U274" s="557"/>
      <c r="V274" s="557"/>
      <c r="W274" s="557"/>
      <c r="X274" s="557"/>
      <c r="Y274" s="558"/>
      <c r="Z274" s="558"/>
      <c r="AA274" s="558"/>
      <c r="AB274" s="558"/>
      <c r="AC274" s="558"/>
      <c r="AD274" s="558"/>
      <c r="AE274" s="558"/>
      <c r="AF274" s="558"/>
      <c r="AG274" s="558"/>
      <c r="AH274" s="559"/>
      <c r="AI274" s="560"/>
      <c r="AJ274" s="561"/>
    </row>
    <row r="275" spans="1:36" s="244" customFormat="1" ht="75" customHeight="1" x14ac:dyDescent="0.25">
      <c r="A275" s="17"/>
      <c r="B275" s="281"/>
      <c r="C275" s="552"/>
      <c r="D275" s="552"/>
      <c r="E275" s="552"/>
      <c r="F275" s="552"/>
      <c r="G275" s="552"/>
      <c r="H275" s="552"/>
      <c r="I275" s="552"/>
      <c r="J275" s="552"/>
      <c r="K275" s="552"/>
      <c r="L275" s="552"/>
      <c r="M275" s="552"/>
      <c r="N275" s="553"/>
      <c r="O275" s="553"/>
      <c r="P275" s="110"/>
      <c r="Q275" s="554"/>
      <c r="R275" s="555"/>
      <c r="S275" s="555"/>
      <c r="T275" s="556"/>
      <c r="U275" s="557"/>
      <c r="V275" s="557"/>
      <c r="W275" s="557"/>
      <c r="X275" s="557"/>
      <c r="Y275" s="558"/>
      <c r="Z275" s="558"/>
      <c r="AA275" s="558"/>
      <c r="AB275" s="558"/>
      <c r="AC275" s="558"/>
      <c r="AD275" s="558"/>
      <c r="AE275" s="558"/>
      <c r="AF275" s="558"/>
      <c r="AG275" s="558"/>
      <c r="AH275" s="559"/>
      <c r="AI275" s="560"/>
      <c r="AJ275" s="561"/>
    </row>
    <row r="276" spans="1:36" s="244" customFormat="1" ht="75" customHeight="1" x14ac:dyDescent="0.25">
      <c r="A276" s="17"/>
      <c r="B276" s="281"/>
      <c r="C276" s="552"/>
      <c r="D276" s="552"/>
      <c r="E276" s="552"/>
      <c r="F276" s="552"/>
      <c r="G276" s="552"/>
      <c r="H276" s="552"/>
      <c r="I276" s="552"/>
      <c r="J276" s="552"/>
      <c r="K276" s="552"/>
      <c r="L276" s="552"/>
      <c r="M276" s="552"/>
      <c r="N276" s="553"/>
      <c r="O276" s="553"/>
      <c r="P276" s="110"/>
      <c r="Q276" s="554"/>
      <c r="R276" s="555"/>
      <c r="S276" s="555"/>
      <c r="T276" s="556"/>
      <c r="U276" s="557"/>
      <c r="V276" s="557"/>
      <c r="W276" s="557"/>
      <c r="X276" s="557"/>
      <c r="Y276" s="558"/>
      <c r="Z276" s="558"/>
      <c r="AA276" s="558"/>
      <c r="AB276" s="558"/>
      <c r="AC276" s="558"/>
      <c r="AD276" s="558"/>
      <c r="AE276" s="558"/>
      <c r="AF276" s="558"/>
      <c r="AG276" s="558"/>
      <c r="AH276" s="559"/>
      <c r="AI276" s="560"/>
      <c r="AJ276" s="561"/>
    </row>
    <row r="277" spans="1:36" s="244" customFormat="1" ht="75" customHeight="1" x14ac:dyDescent="0.25">
      <c r="A277" s="17"/>
      <c r="B277" s="281"/>
      <c r="C277" s="552"/>
      <c r="D277" s="552"/>
      <c r="E277" s="552"/>
      <c r="F277" s="552"/>
      <c r="G277" s="552"/>
      <c r="H277" s="552"/>
      <c r="I277" s="552"/>
      <c r="J277" s="552"/>
      <c r="K277" s="552"/>
      <c r="L277" s="552"/>
      <c r="M277" s="552"/>
      <c r="N277" s="553"/>
      <c r="O277" s="553"/>
      <c r="P277" s="110"/>
      <c r="Q277" s="554"/>
      <c r="R277" s="555"/>
      <c r="S277" s="555"/>
      <c r="T277" s="556"/>
      <c r="U277" s="557"/>
      <c r="V277" s="557"/>
      <c r="W277" s="557"/>
      <c r="X277" s="557"/>
      <c r="Y277" s="558"/>
      <c r="Z277" s="558"/>
      <c r="AA277" s="558"/>
      <c r="AB277" s="558"/>
      <c r="AC277" s="558"/>
      <c r="AD277" s="558"/>
      <c r="AE277" s="558"/>
      <c r="AF277" s="558"/>
      <c r="AG277" s="558"/>
      <c r="AH277" s="559"/>
      <c r="AI277" s="560"/>
      <c r="AJ277" s="561"/>
    </row>
    <row r="278" spans="1:36" s="244" customFormat="1" ht="75" customHeight="1" x14ac:dyDescent="0.25">
      <c r="A278" s="17"/>
      <c r="B278" s="281"/>
      <c r="C278" s="552"/>
      <c r="D278" s="552"/>
      <c r="E278" s="552"/>
      <c r="F278" s="552"/>
      <c r="G278" s="552"/>
      <c r="H278" s="552"/>
      <c r="I278" s="552"/>
      <c r="J278" s="552"/>
      <c r="K278" s="552"/>
      <c r="L278" s="552"/>
      <c r="M278" s="552"/>
      <c r="N278" s="553"/>
      <c r="O278" s="553"/>
      <c r="P278" s="110"/>
      <c r="Q278" s="554"/>
      <c r="R278" s="555"/>
      <c r="S278" s="555"/>
      <c r="T278" s="556"/>
      <c r="U278" s="557"/>
      <c r="V278" s="557"/>
      <c r="W278" s="557"/>
      <c r="X278" s="557"/>
      <c r="Y278" s="558"/>
      <c r="Z278" s="558"/>
      <c r="AA278" s="558"/>
      <c r="AB278" s="558"/>
      <c r="AC278" s="558"/>
      <c r="AD278" s="558"/>
      <c r="AE278" s="558"/>
      <c r="AF278" s="558"/>
      <c r="AG278" s="558"/>
      <c r="AH278" s="559"/>
      <c r="AI278" s="560"/>
      <c r="AJ278" s="561"/>
    </row>
    <row r="279" spans="1:36" s="244" customFormat="1" ht="75" customHeight="1" x14ac:dyDescent="0.25">
      <c r="A279" s="17"/>
      <c r="B279" s="281"/>
      <c r="C279" s="552"/>
      <c r="D279" s="552"/>
      <c r="E279" s="552"/>
      <c r="F279" s="552"/>
      <c r="G279" s="552"/>
      <c r="H279" s="552"/>
      <c r="I279" s="552"/>
      <c r="J279" s="552"/>
      <c r="K279" s="552"/>
      <c r="L279" s="552"/>
      <c r="M279" s="552"/>
      <c r="N279" s="553"/>
      <c r="O279" s="553"/>
      <c r="P279" s="110"/>
      <c r="Q279" s="554"/>
      <c r="R279" s="555"/>
      <c r="S279" s="555"/>
      <c r="T279" s="556"/>
      <c r="U279" s="557"/>
      <c r="V279" s="557"/>
      <c r="W279" s="557"/>
      <c r="X279" s="557"/>
      <c r="Y279" s="558"/>
      <c r="Z279" s="558"/>
      <c r="AA279" s="558"/>
      <c r="AB279" s="558"/>
      <c r="AC279" s="558"/>
      <c r="AD279" s="558"/>
      <c r="AE279" s="558"/>
      <c r="AF279" s="558"/>
      <c r="AG279" s="558"/>
      <c r="AH279" s="559"/>
      <c r="AI279" s="560"/>
      <c r="AJ279" s="561"/>
    </row>
    <row r="280" spans="1:36" s="244" customFormat="1" ht="75" customHeight="1" x14ac:dyDescent="0.25">
      <c r="A280" s="17"/>
      <c r="B280" s="281"/>
      <c r="C280" s="552"/>
      <c r="D280" s="552"/>
      <c r="E280" s="552"/>
      <c r="F280" s="552"/>
      <c r="G280" s="552"/>
      <c r="H280" s="552"/>
      <c r="I280" s="552"/>
      <c r="J280" s="552"/>
      <c r="K280" s="552"/>
      <c r="L280" s="552"/>
      <c r="M280" s="552"/>
      <c r="N280" s="553"/>
      <c r="O280" s="553"/>
      <c r="P280" s="110"/>
      <c r="Q280" s="554"/>
      <c r="R280" s="555"/>
      <c r="S280" s="555"/>
      <c r="T280" s="556"/>
      <c r="U280" s="557"/>
      <c r="V280" s="557"/>
      <c r="W280" s="557"/>
      <c r="X280" s="557"/>
      <c r="Y280" s="558"/>
      <c r="Z280" s="558"/>
      <c r="AA280" s="558"/>
      <c r="AB280" s="558"/>
      <c r="AC280" s="558"/>
      <c r="AD280" s="558"/>
      <c r="AE280" s="558"/>
      <c r="AF280" s="558"/>
      <c r="AG280" s="558"/>
      <c r="AH280" s="559"/>
      <c r="AI280" s="560"/>
      <c r="AJ280" s="561"/>
    </row>
    <row r="281" spans="1:36" s="244" customFormat="1" ht="75" customHeight="1" x14ac:dyDescent="0.25">
      <c r="A281" s="17"/>
      <c r="B281" s="281"/>
      <c r="C281" s="552"/>
      <c r="D281" s="552"/>
      <c r="E281" s="552"/>
      <c r="F281" s="552"/>
      <c r="G281" s="552"/>
      <c r="H281" s="552"/>
      <c r="I281" s="552"/>
      <c r="J281" s="552"/>
      <c r="K281" s="552"/>
      <c r="L281" s="552"/>
      <c r="M281" s="552"/>
      <c r="N281" s="553"/>
      <c r="O281" s="553"/>
      <c r="P281" s="110"/>
      <c r="Q281" s="554"/>
      <c r="R281" s="555"/>
      <c r="S281" s="555"/>
      <c r="T281" s="556"/>
      <c r="U281" s="557"/>
      <c r="V281" s="557"/>
      <c r="W281" s="557"/>
      <c r="X281" s="557"/>
      <c r="Y281" s="558"/>
      <c r="Z281" s="558"/>
      <c r="AA281" s="558"/>
      <c r="AB281" s="558"/>
      <c r="AC281" s="558"/>
      <c r="AD281" s="558"/>
      <c r="AE281" s="558"/>
      <c r="AF281" s="558"/>
      <c r="AG281" s="558"/>
      <c r="AH281" s="559"/>
      <c r="AI281" s="560"/>
      <c r="AJ281" s="561"/>
    </row>
    <row r="282" spans="1:36" s="244" customFormat="1" ht="75" customHeight="1" x14ac:dyDescent="0.25">
      <c r="A282" s="17"/>
      <c r="B282" s="281"/>
      <c r="C282" s="552"/>
      <c r="D282" s="552"/>
      <c r="E282" s="552"/>
      <c r="F282" s="552"/>
      <c r="G282" s="552"/>
      <c r="H282" s="552"/>
      <c r="I282" s="552"/>
      <c r="J282" s="552"/>
      <c r="K282" s="552"/>
      <c r="L282" s="552"/>
      <c r="M282" s="552"/>
      <c r="N282" s="553"/>
      <c r="O282" s="553"/>
      <c r="P282" s="110"/>
      <c r="Q282" s="554"/>
      <c r="R282" s="555"/>
      <c r="S282" s="555"/>
      <c r="T282" s="556"/>
      <c r="U282" s="557"/>
      <c r="V282" s="557"/>
      <c r="W282" s="557"/>
      <c r="X282" s="557"/>
      <c r="Y282" s="558"/>
      <c r="Z282" s="558"/>
      <c r="AA282" s="558"/>
      <c r="AB282" s="558"/>
      <c r="AC282" s="558"/>
      <c r="AD282" s="558"/>
      <c r="AE282" s="558"/>
      <c r="AF282" s="558"/>
      <c r="AG282" s="558"/>
      <c r="AH282" s="559"/>
      <c r="AI282" s="560"/>
      <c r="AJ282" s="561"/>
    </row>
    <row r="283" spans="1:36" s="244" customFormat="1" ht="75" customHeight="1" x14ac:dyDescent="0.25">
      <c r="A283" s="17"/>
      <c r="B283" s="281"/>
      <c r="C283" s="552"/>
      <c r="D283" s="552"/>
      <c r="E283" s="552"/>
      <c r="F283" s="552"/>
      <c r="G283" s="552"/>
      <c r="H283" s="552"/>
      <c r="I283" s="552"/>
      <c r="J283" s="552"/>
      <c r="K283" s="552"/>
      <c r="L283" s="552"/>
      <c r="M283" s="552"/>
      <c r="N283" s="553"/>
      <c r="O283" s="553"/>
      <c r="P283" s="110"/>
      <c r="Q283" s="554"/>
      <c r="R283" s="555"/>
      <c r="S283" s="555"/>
      <c r="T283" s="556"/>
      <c r="U283" s="557"/>
      <c r="V283" s="557"/>
      <c r="W283" s="557"/>
      <c r="X283" s="557"/>
      <c r="Y283" s="558"/>
      <c r="Z283" s="558"/>
      <c r="AA283" s="558"/>
      <c r="AB283" s="558"/>
      <c r="AC283" s="558"/>
      <c r="AD283" s="558"/>
      <c r="AE283" s="558"/>
      <c r="AF283" s="558"/>
      <c r="AG283" s="558"/>
      <c r="AH283" s="559"/>
      <c r="AI283" s="560"/>
      <c r="AJ283" s="561"/>
    </row>
    <row r="284" spans="1:36" s="244" customFormat="1" ht="75" customHeight="1" x14ac:dyDescent="0.25">
      <c r="A284" s="17"/>
      <c r="B284" s="281"/>
      <c r="C284" s="552"/>
      <c r="D284" s="552"/>
      <c r="E284" s="552"/>
      <c r="F284" s="552"/>
      <c r="G284" s="552"/>
      <c r="H284" s="552"/>
      <c r="I284" s="552"/>
      <c r="J284" s="552"/>
      <c r="K284" s="552"/>
      <c r="L284" s="552"/>
      <c r="M284" s="552"/>
      <c r="N284" s="553"/>
      <c r="O284" s="553"/>
      <c r="P284" s="110"/>
      <c r="Q284" s="554"/>
      <c r="R284" s="555"/>
      <c r="S284" s="555"/>
      <c r="T284" s="556"/>
      <c r="U284" s="557"/>
      <c r="V284" s="557"/>
      <c r="W284" s="557"/>
      <c r="X284" s="557"/>
      <c r="Y284" s="558"/>
      <c r="Z284" s="558"/>
      <c r="AA284" s="558"/>
      <c r="AB284" s="558"/>
      <c r="AC284" s="558"/>
      <c r="AD284" s="558"/>
      <c r="AE284" s="558"/>
      <c r="AF284" s="558"/>
      <c r="AG284" s="558"/>
      <c r="AH284" s="559"/>
      <c r="AI284" s="560"/>
      <c r="AJ284" s="561"/>
    </row>
    <row r="285" spans="1:36" s="244" customFormat="1" ht="75" customHeight="1" x14ac:dyDescent="0.25">
      <c r="A285" s="17"/>
      <c r="B285" s="281"/>
      <c r="C285" s="552"/>
      <c r="D285" s="552"/>
      <c r="E285" s="552"/>
      <c r="F285" s="552"/>
      <c r="G285" s="552"/>
      <c r="H285" s="552"/>
      <c r="I285" s="552"/>
      <c r="J285" s="552"/>
      <c r="K285" s="552"/>
      <c r="L285" s="552"/>
      <c r="M285" s="552"/>
      <c r="N285" s="553"/>
      <c r="O285" s="553"/>
      <c r="P285" s="110"/>
      <c r="Q285" s="554"/>
      <c r="R285" s="555"/>
      <c r="S285" s="555"/>
      <c r="T285" s="556"/>
      <c r="U285" s="557"/>
      <c r="V285" s="557"/>
      <c r="W285" s="557"/>
      <c r="X285" s="557"/>
      <c r="Y285" s="558"/>
      <c r="Z285" s="558"/>
      <c r="AA285" s="558"/>
      <c r="AB285" s="558"/>
      <c r="AC285" s="558"/>
      <c r="AD285" s="558"/>
      <c r="AE285" s="558"/>
      <c r="AF285" s="558"/>
      <c r="AG285" s="558"/>
      <c r="AH285" s="559"/>
      <c r="AI285" s="560"/>
      <c r="AJ285" s="561"/>
    </row>
    <row r="286" spans="1:36" s="244" customFormat="1" ht="75" customHeight="1" x14ac:dyDescent="0.25">
      <c r="A286" s="17"/>
      <c r="B286" s="281"/>
      <c r="C286" s="552"/>
      <c r="D286" s="552"/>
      <c r="E286" s="552"/>
      <c r="F286" s="552"/>
      <c r="G286" s="552"/>
      <c r="H286" s="552"/>
      <c r="I286" s="552"/>
      <c r="J286" s="552"/>
      <c r="K286" s="552"/>
      <c r="L286" s="552"/>
      <c r="M286" s="552"/>
      <c r="N286" s="553"/>
      <c r="O286" s="553"/>
      <c r="P286" s="110"/>
      <c r="Q286" s="554"/>
      <c r="R286" s="555"/>
      <c r="S286" s="555"/>
      <c r="T286" s="556"/>
      <c r="U286" s="557"/>
      <c r="V286" s="557"/>
      <c r="W286" s="557"/>
      <c r="X286" s="557"/>
      <c r="Y286" s="558"/>
      <c r="Z286" s="558"/>
      <c r="AA286" s="558"/>
      <c r="AB286" s="558"/>
      <c r="AC286" s="558"/>
      <c r="AD286" s="558"/>
      <c r="AE286" s="558"/>
      <c r="AF286" s="558"/>
      <c r="AG286" s="558"/>
      <c r="AH286" s="559"/>
      <c r="AI286" s="560"/>
      <c r="AJ286" s="561"/>
    </row>
    <row r="287" spans="1:36" s="244" customFormat="1" ht="75" customHeight="1" x14ac:dyDescent="0.25">
      <c r="A287" s="17"/>
      <c r="B287" s="281"/>
      <c r="C287" s="552"/>
      <c r="D287" s="552"/>
      <c r="E287" s="552"/>
      <c r="F287" s="552"/>
      <c r="G287" s="552"/>
      <c r="H287" s="552"/>
      <c r="I287" s="552"/>
      <c r="J287" s="552"/>
      <c r="K287" s="552"/>
      <c r="L287" s="552"/>
      <c r="M287" s="552"/>
      <c r="N287" s="553"/>
      <c r="O287" s="553"/>
      <c r="P287" s="110"/>
      <c r="Q287" s="554"/>
      <c r="R287" s="555"/>
      <c r="S287" s="555"/>
      <c r="T287" s="556"/>
      <c r="U287" s="557"/>
      <c r="V287" s="557"/>
      <c r="W287" s="557"/>
      <c r="X287" s="557"/>
      <c r="Y287" s="558"/>
      <c r="Z287" s="558"/>
      <c r="AA287" s="558"/>
      <c r="AB287" s="558"/>
      <c r="AC287" s="558"/>
      <c r="AD287" s="558"/>
      <c r="AE287" s="558"/>
      <c r="AF287" s="558"/>
      <c r="AG287" s="558"/>
      <c r="AH287" s="559"/>
      <c r="AI287" s="560"/>
      <c r="AJ287" s="561"/>
    </row>
    <row r="288" spans="1:36" s="244" customFormat="1" ht="75" customHeight="1" x14ac:dyDescent="0.25">
      <c r="A288" s="17"/>
      <c r="B288" s="281"/>
      <c r="C288" s="552"/>
      <c r="D288" s="552"/>
      <c r="E288" s="552"/>
      <c r="F288" s="552"/>
      <c r="G288" s="552"/>
      <c r="H288" s="552"/>
      <c r="I288" s="552"/>
      <c r="J288" s="552"/>
      <c r="K288" s="552"/>
      <c r="L288" s="552"/>
      <c r="M288" s="552"/>
      <c r="N288" s="553"/>
      <c r="O288" s="553"/>
      <c r="P288" s="110"/>
      <c r="Q288" s="554"/>
      <c r="R288" s="555"/>
      <c r="S288" s="555"/>
      <c r="T288" s="556"/>
      <c r="U288" s="557"/>
      <c r="V288" s="557"/>
      <c r="W288" s="557"/>
      <c r="X288" s="557"/>
      <c r="Y288" s="558"/>
      <c r="Z288" s="558"/>
      <c r="AA288" s="558"/>
      <c r="AB288" s="558"/>
      <c r="AC288" s="558"/>
      <c r="AD288" s="558"/>
      <c r="AE288" s="558"/>
      <c r="AF288" s="558"/>
      <c r="AG288" s="558"/>
      <c r="AH288" s="559"/>
      <c r="AI288" s="560"/>
      <c r="AJ288" s="561"/>
    </row>
    <row r="289" spans="1:36" s="244" customFormat="1" ht="75" customHeight="1" x14ac:dyDescent="0.25">
      <c r="A289" s="17"/>
      <c r="B289" s="281"/>
      <c r="C289" s="552"/>
      <c r="D289" s="552"/>
      <c r="E289" s="552"/>
      <c r="F289" s="552"/>
      <c r="G289" s="552"/>
      <c r="H289" s="552"/>
      <c r="I289" s="552"/>
      <c r="J289" s="552"/>
      <c r="K289" s="552"/>
      <c r="L289" s="552"/>
      <c r="M289" s="552"/>
      <c r="N289" s="553"/>
      <c r="O289" s="553"/>
      <c r="P289" s="110"/>
      <c r="Q289" s="554"/>
      <c r="R289" s="555"/>
      <c r="S289" s="555"/>
      <c r="T289" s="556"/>
      <c r="U289" s="557"/>
      <c r="V289" s="557"/>
      <c r="W289" s="557"/>
      <c r="X289" s="557"/>
      <c r="Y289" s="558"/>
      <c r="Z289" s="558"/>
      <c r="AA289" s="558"/>
      <c r="AB289" s="558"/>
      <c r="AC289" s="558"/>
      <c r="AD289" s="558"/>
      <c r="AE289" s="558"/>
      <c r="AF289" s="558"/>
      <c r="AG289" s="558"/>
      <c r="AH289" s="559"/>
      <c r="AI289" s="560"/>
      <c r="AJ289" s="561"/>
    </row>
    <row r="290" spans="1:36" s="244" customFormat="1" ht="75" customHeight="1" x14ac:dyDescent="0.25">
      <c r="A290" s="17"/>
      <c r="B290" s="281">
        <v>283</v>
      </c>
      <c r="C290" s="552"/>
      <c r="D290" s="552"/>
      <c r="E290" s="552"/>
      <c r="F290" s="552"/>
      <c r="G290" s="552"/>
      <c r="H290" s="552"/>
      <c r="I290" s="552"/>
      <c r="J290" s="552"/>
      <c r="K290" s="552"/>
      <c r="L290" s="552"/>
      <c r="M290" s="552"/>
      <c r="N290" s="553"/>
      <c r="O290" s="553"/>
      <c r="P290" s="110"/>
      <c r="Q290" s="554"/>
      <c r="R290" s="555"/>
      <c r="S290" s="555"/>
      <c r="T290" s="556"/>
      <c r="U290" s="557"/>
      <c r="V290" s="557"/>
      <c r="W290" s="557"/>
      <c r="X290" s="557"/>
      <c r="Y290" s="558"/>
      <c r="Z290" s="558"/>
      <c r="AA290" s="558"/>
      <c r="AB290" s="558"/>
      <c r="AC290" s="558"/>
      <c r="AD290" s="558"/>
      <c r="AE290" s="558"/>
      <c r="AF290" s="558"/>
      <c r="AG290" s="558"/>
      <c r="AH290" s="559"/>
      <c r="AI290" s="560"/>
      <c r="AJ290" s="561"/>
    </row>
    <row r="291" spans="1:36" s="244" customFormat="1" ht="75" customHeight="1" x14ac:dyDescent="0.25">
      <c r="A291" s="17"/>
      <c r="B291" s="281">
        <v>284</v>
      </c>
      <c r="C291" s="552"/>
      <c r="D291" s="552"/>
      <c r="E291" s="552"/>
      <c r="F291" s="552"/>
      <c r="G291" s="552"/>
      <c r="H291" s="552"/>
      <c r="I291" s="552"/>
      <c r="J291" s="552"/>
      <c r="K291" s="552"/>
      <c r="L291" s="552"/>
      <c r="M291" s="552"/>
      <c r="N291" s="553"/>
      <c r="O291" s="553"/>
      <c r="P291" s="110"/>
      <c r="Q291" s="554"/>
      <c r="R291" s="555"/>
      <c r="S291" s="555"/>
      <c r="T291" s="556"/>
      <c r="U291" s="557"/>
      <c r="V291" s="557"/>
      <c r="W291" s="557"/>
      <c r="X291" s="557"/>
      <c r="Y291" s="558"/>
      <c r="Z291" s="558"/>
      <c r="AA291" s="558"/>
      <c r="AB291" s="558"/>
      <c r="AC291" s="558"/>
      <c r="AD291" s="558"/>
      <c r="AE291" s="558"/>
      <c r="AF291" s="558"/>
      <c r="AG291" s="558"/>
      <c r="AH291" s="559"/>
      <c r="AI291" s="560"/>
      <c r="AJ291" s="561"/>
    </row>
    <row r="292" spans="1:36" s="244" customFormat="1" ht="75" customHeight="1" x14ac:dyDescent="0.25">
      <c r="A292" s="17"/>
      <c r="B292" s="281">
        <v>285</v>
      </c>
      <c r="C292" s="552"/>
      <c r="D292" s="552"/>
      <c r="E292" s="552"/>
      <c r="F292" s="552"/>
      <c r="G292" s="552"/>
      <c r="H292" s="552"/>
      <c r="I292" s="552"/>
      <c r="J292" s="552"/>
      <c r="K292" s="552"/>
      <c r="L292" s="552"/>
      <c r="M292" s="552"/>
      <c r="N292" s="553"/>
      <c r="O292" s="553"/>
      <c r="P292" s="110"/>
      <c r="Q292" s="554"/>
      <c r="R292" s="555"/>
      <c r="S292" s="555"/>
      <c r="T292" s="556"/>
      <c r="U292" s="557"/>
      <c r="V292" s="557"/>
      <c r="W292" s="557"/>
      <c r="X292" s="557"/>
      <c r="Y292" s="558"/>
      <c r="Z292" s="558"/>
      <c r="AA292" s="558"/>
      <c r="AB292" s="558"/>
      <c r="AC292" s="558"/>
      <c r="AD292" s="558"/>
      <c r="AE292" s="558"/>
      <c r="AF292" s="558"/>
      <c r="AG292" s="558"/>
      <c r="AH292" s="559"/>
      <c r="AI292" s="560"/>
      <c r="AJ292" s="561"/>
    </row>
    <row r="293" spans="1:36" s="244" customFormat="1" ht="75" customHeight="1" x14ac:dyDescent="0.25">
      <c r="A293" s="17"/>
      <c r="B293" s="281">
        <v>286</v>
      </c>
      <c r="C293" s="552"/>
      <c r="D293" s="552"/>
      <c r="E293" s="552"/>
      <c r="F293" s="552"/>
      <c r="G293" s="552"/>
      <c r="H293" s="552"/>
      <c r="I293" s="552"/>
      <c r="J293" s="552"/>
      <c r="K293" s="552"/>
      <c r="L293" s="552"/>
      <c r="M293" s="552"/>
      <c r="N293" s="553"/>
      <c r="O293" s="553"/>
      <c r="P293" s="110"/>
      <c r="Q293" s="554"/>
      <c r="R293" s="555"/>
      <c r="S293" s="555"/>
      <c r="T293" s="556"/>
      <c r="U293" s="557"/>
      <c r="V293" s="557"/>
      <c r="W293" s="557"/>
      <c r="X293" s="557"/>
      <c r="Y293" s="558"/>
      <c r="Z293" s="558"/>
      <c r="AA293" s="558"/>
      <c r="AB293" s="558"/>
      <c r="AC293" s="558"/>
      <c r="AD293" s="558"/>
      <c r="AE293" s="558"/>
      <c r="AF293" s="558"/>
      <c r="AG293" s="558"/>
      <c r="AH293" s="559"/>
      <c r="AI293" s="560"/>
      <c r="AJ293" s="561"/>
    </row>
    <row r="294" spans="1:36" s="244" customFormat="1" ht="75" customHeight="1" x14ac:dyDescent="0.25">
      <c r="A294" s="17"/>
      <c r="B294" s="281">
        <v>287</v>
      </c>
      <c r="C294" s="552"/>
      <c r="D294" s="552"/>
      <c r="E294" s="552"/>
      <c r="F294" s="552"/>
      <c r="G294" s="552"/>
      <c r="H294" s="552"/>
      <c r="I294" s="552"/>
      <c r="J294" s="552"/>
      <c r="K294" s="552"/>
      <c r="L294" s="552"/>
      <c r="M294" s="552"/>
      <c r="N294" s="553"/>
      <c r="O294" s="553"/>
      <c r="P294" s="110"/>
      <c r="Q294" s="554"/>
      <c r="R294" s="555"/>
      <c r="S294" s="555"/>
      <c r="T294" s="556"/>
      <c r="U294" s="557"/>
      <c r="V294" s="557"/>
      <c r="W294" s="557"/>
      <c r="X294" s="557"/>
      <c r="Y294" s="558"/>
      <c r="Z294" s="558"/>
      <c r="AA294" s="558"/>
      <c r="AB294" s="558"/>
      <c r="AC294" s="558"/>
      <c r="AD294" s="558"/>
      <c r="AE294" s="558"/>
      <c r="AF294" s="558"/>
      <c r="AG294" s="558"/>
      <c r="AH294" s="559"/>
      <c r="AI294" s="560"/>
      <c r="AJ294" s="561"/>
    </row>
    <row r="295" spans="1:36" s="244" customFormat="1" ht="75" customHeight="1" x14ac:dyDescent="0.25">
      <c r="A295" s="17"/>
      <c r="B295" s="281">
        <v>288</v>
      </c>
      <c r="C295" s="552"/>
      <c r="D295" s="552"/>
      <c r="E295" s="552"/>
      <c r="F295" s="552"/>
      <c r="G295" s="552"/>
      <c r="H295" s="552"/>
      <c r="I295" s="552"/>
      <c r="J295" s="552"/>
      <c r="K295" s="552"/>
      <c r="L295" s="552"/>
      <c r="M295" s="552"/>
      <c r="N295" s="553"/>
      <c r="O295" s="553"/>
      <c r="P295" s="110"/>
      <c r="Q295" s="554"/>
      <c r="R295" s="555"/>
      <c r="S295" s="555"/>
      <c r="T295" s="556"/>
      <c r="U295" s="557"/>
      <c r="V295" s="557"/>
      <c r="W295" s="557"/>
      <c r="X295" s="557"/>
      <c r="Y295" s="558"/>
      <c r="Z295" s="558"/>
      <c r="AA295" s="558"/>
      <c r="AB295" s="558"/>
      <c r="AC295" s="558"/>
      <c r="AD295" s="558"/>
      <c r="AE295" s="558"/>
      <c r="AF295" s="558"/>
      <c r="AG295" s="558"/>
      <c r="AH295" s="559"/>
      <c r="AI295" s="560"/>
      <c r="AJ295" s="561"/>
    </row>
    <row r="296" spans="1:36" s="244" customFormat="1" ht="75" customHeight="1" x14ac:dyDescent="0.25">
      <c r="A296" s="17"/>
      <c r="B296" s="281">
        <v>289</v>
      </c>
      <c r="C296" s="552"/>
      <c r="D296" s="552"/>
      <c r="E296" s="552"/>
      <c r="F296" s="552"/>
      <c r="G296" s="552"/>
      <c r="H296" s="552"/>
      <c r="I296" s="552"/>
      <c r="J296" s="552"/>
      <c r="K296" s="552"/>
      <c r="L296" s="552"/>
      <c r="M296" s="552"/>
      <c r="N296" s="553"/>
      <c r="O296" s="553"/>
      <c r="P296" s="110"/>
      <c r="Q296" s="554"/>
      <c r="R296" s="555"/>
      <c r="S296" s="555"/>
      <c r="T296" s="556"/>
      <c r="U296" s="557"/>
      <c r="V296" s="557"/>
      <c r="W296" s="557"/>
      <c r="X296" s="557"/>
      <c r="Y296" s="558"/>
      <c r="Z296" s="558"/>
      <c r="AA296" s="558"/>
      <c r="AB296" s="558"/>
      <c r="AC296" s="558"/>
      <c r="AD296" s="558"/>
      <c r="AE296" s="558"/>
      <c r="AF296" s="558"/>
      <c r="AG296" s="558"/>
      <c r="AH296" s="559"/>
      <c r="AI296" s="560"/>
      <c r="AJ296" s="561"/>
    </row>
    <row r="297" spans="1:36" s="244" customFormat="1" ht="75" customHeight="1" x14ac:dyDescent="0.25">
      <c r="A297" s="17"/>
      <c r="B297" s="281">
        <v>290</v>
      </c>
      <c r="C297" s="552"/>
      <c r="D297" s="552"/>
      <c r="E297" s="552"/>
      <c r="F297" s="552"/>
      <c r="G297" s="552"/>
      <c r="H297" s="552"/>
      <c r="I297" s="552"/>
      <c r="J297" s="552"/>
      <c r="K297" s="552"/>
      <c r="L297" s="552"/>
      <c r="M297" s="552"/>
      <c r="N297" s="553"/>
      <c r="O297" s="553"/>
      <c r="P297" s="110"/>
      <c r="Q297" s="554"/>
      <c r="R297" s="555"/>
      <c r="S297" s="555"/>
      <c r="T297" s="556"/>
      <c r="U297" s="557"/>
      <c r="V297" s="557"/>
      <c r="W297" s="557"/>
      <c r="X297" s="557"/>
      <c r="Y297" s="558"/>
      <c r="Z297" s="558"/>
      <c r="AA297" s="558"/>
      <c r="AB297" s="558"/>
      <c r="AC297" s="558"/>
      <c r="AD297" s="558"/>
      <c r="AE297" s="558"/>
      <c r="AF297" s="558"/>
      <c r="AG297" s="558"/>
      <c r="AH297" s="559"/>
      <c r="AI297" s="560"/>
      <c r="AJ297" s="561"/>
    </row>
    <row r="298" spans="1:36" s="244" customFormat="1" ht="75" customHeight="1" x14ac:dyDescent="0.25">
      <c r="A298" s="17"/>
      <c r="B298" s="281">
        <v>291</v>
      </c>
      <c r="C298" s="552"/>
      <c r="D298" s="552"/>
      <c r="E298" s="552"/>
      <c r="F298" s="552"/>
      <c r="G298" s="552"/>
      <c r="H298" s="552"/>
      <c r="I298" s="552"/>
      <c r="J298" s="552"/>
      <c r="K298" s="552"/>
      <c r="L298" s="552"/>
      <c r="M298" s="552"/>
      <c r="N298" s="553"/>
      <c r="O298" s="553"/>
      <c r="P298" s="110"/>
      <c r="Q298" s="554"/>
      <c r="R298" s="555"/>
      <c r="S298" s="555"/>
      <c r="T298" s="556"/>
      <c r="U298" s="557"/>
      <c r="V298" s="557"/>
      <c r="W298" s="557"/>
      <c r="X298" s="557"/>
      <c r="Y298" s="558"/>
      <c r="Z298" s="558"/>
      <c r="AA298" s="558"/>
      <c r="AB298" s="558"/>
      <c r="AC298" s="558"/>
      <c r="AD298" s="558"/>
      <c r="AE298" s="558"/>
      <c r="AF298" s="558"/>
      <c r="AG298" s="558"/>
      <c r="AH298" s="559"/>
      <c r="AI298" s="560"/>
      <c r="AJ298" s="561"/>
    </row>
    <row r="299" spans="1:36" s="244" customFormat="1" ht="75" customHeight="1" x14ac:dyDescent="0.25">
      <c r="A299" s="17"/>
      <c r="B299" s="281">
        <v>292</v>
      </c>
      <c r="C299" s="552"/>
      <c r="D299" s="552"/>
      <c r="E299" s="552"/>
      <c r="F299" s="552"/>
      <c r="G299" s="552"/>
      <c r="H299" s="552"/>
      <c r="I299" s="552"/>
      <c r="J299" s="552"/>
      <c r="K299" s="552"/>
      <c r="L299" s="552"/>
      <c r="M299" s="552"/>
      <c r="N299" s="553"/>
      <c r="O299" s="553"/>
      <c r="P299" s="110"/>
      <c r="Q299" s="554"/>
      <c r="R299" s="555"/>
      <c r="S299" s="555"/>
      <c r="T299" s="556"/>
      <c r="U299" s="557"/>
      <c r="V299" s="557"/>
      <c r="W299" s="557"/>
      <c r="X299" s="557"/>
      <c r="Y299" s="558"/>
      <c r="Z299" s="558"/>
      <c r="AA299" s="558"/>
      <c r="AB299" s="558"/>
      <c r="AC299" s="558"/>
      <c r="AD299" s="558"/>
      <c r="AE299" s="558"/>
      <c r="AF299" s="558"/>
      <c r="AG299" s="558"/>
      <c r="AH299" s="559"/>
      <c r="AI299" s="560"/>
      <c r="AJ299" s="561"/>
    </row>
    <row r="300" spans="1:36" s="244" customFormat="1" ht="75" customHeight="1" x14ac:dyDescent="0.25">
      <c r="A300" s="17"/>
      <c r="B300" s="281">
        <v>293</v>
      </c>
      <c r="C300" s="552"/>
      <c r="D300" s="552"/>
      <c r="E300" s="552"/>
      <c r="F300" s="552"/>
      <c r="G300" s="552"/>
      <c r="H300" s="552"/>
      <c r="I300" s="552"/>
      <c r="J300" s="552"/>
      <c r="K300" s="552"/>
      <c r="L300" s="552"/>
      <c r="M300" s="552"/>
      <c r="N300" s="553"/>
      <c r="O300" s="553"/>
      <c r="P300" s="110"/>
      <c r="Q300" s="554"/>
      <c r="R300" s="555"/>
      <c r="S300" s="555"/>
      <c r="T300" s="556"/>
      <c r="U300" s="557"/>
      <c r="V300" s="557"/>
      <c r="W300" s="557"/>
      <c r="X300" s="557"/>
      <c r="Y300" s="558"/>
      <c r="Z300" s="558"/>
      <c r="AA300" s="558"/>
      <c r="AB300" s="558"/>
      <c r="AC300" s="558"/>
      <c r="AD300" s="558"/>
      <c r="AE300" s="558"/>
      <c r="AF300" s="558"/>
      <c r="AG300" s="558"/>
      <c r="AH300" s="559"/>
      <c r="AI300" s="560"/>
      <c r="AJ300" s="561"/>
    </row>
    <row r="301" spans="1:36" s="244" customFormat="1" ht="75" customHeight="1" x14ac:dyDescent="0.25">
      <c r="A301" s="17"/>
      <c r="B301" s="281">
        <v>294</v>
      </c>
      <c r="C301" s="552"/>
      <c r="D301" s="552"/>
      <c r="E301" s="552"/>
      <c r="F301" s="552"/>
      <c r="G301" s="552"/>
      <c r="H301" s="552"/>
      <c r="I301" s="552"/>
      <c r="J301" s="552"/>
      <c r="K301" s="552"/>
      <c r="L301" s="552"/>
      <c r="M301" s="552"/>
      <c r="N301" s="553"/>
      <c r="O301" s="553"/>
      <c r="P301" s="110"/>
      <c r="Q301" s="554"/>
      <c r="R301" s="555"/>
      <c r="S301" s="555"/>
      <c r="T301" s="556"/>
      <c r="U301" s="557"/>
      <c r="V301" s="557"/>
      <c r="W301" s="557"/>
      <c r="X301" s="557"/>
      <c r="Y301" s="558"/>
      <c r="Z301" s="558"/>
      <c r="AA301" s="558"/>
      <c r="AB301" s="558"/>
      <c r="AC301" s="558"/>
      <c r="AD301" s="558"/>
      <c r="AE301" s="558"/>
      <c r="AF301" s="558"/>
      <c r="AG301" s="558"/>
      <c r="AH301" s="559"/>
      <c r="AI301" s="560"/>
      <c r="AJ301" s="561"/>
    </row>
    <row r="302" spans="1:36" s="244" customFormat="1" ht="75" customHeight="1" x14ac:dyDescent="0.25">
      <c r="A302" s="17"/>
      <c r="B302" s="281">
        <v>295</v>
      </c>
      <c r="C302" s="552"/>
      <c r="D302" s="552"/>
      <c r="E302" s="552"/>
      <c r="F302" s="552"/>
      <c r="G302" s="552"/>
      <c r="H302" s="552"/>
      <c r="I302" s="552"/>
      <c r="J302" s="552"/>
      <c r="K302" s="552"/>
      <c r="L302" s="552"/>
      <c r="M302" s="552"/>
      <c r="N302" s="553"/>
      <c r="O302" s="553"/>
      <c r="P302" s="110"/>
      <c r="Q302" s="554"/>
      <c r="R302" s="555"/>
      <c r="S302" s="555"/>
      <c r="T302" s="556"/>
      <c r="U302" s="557"/>
      <c r="V302" s="557"/>
      <c r="W302" s="557"/>
      <c r="X302" s="557"/>
      <c r="Y302" s="558"/>
      <c r="Z302" s="558"/>
      <c r="AA302" s="558"/>
      <c r="AB302" s="558"/>
      <c r="AC302" s="558"/>
      <c r="AD302" s="558"/>
      <c r="AE302" s="558"/>
      <c r="AF302" s="558"/>
      <c r="AG302" s="558"/>
      <c r="AH302" s="559"/>
      <c r="AI302" s="560"/>
      <c r="AJ302" s="561"/>
    </row>
    <row r="303" spans="1:36" s="244" customFormat="1" ht="75" customHeight="1" x14ac:dyDescent="0.25">
      <c r="A303" s="17"/>
      <c r="B303" s="281">
        <v>296</v>
      </c>
      <c r="C303" s="552"/>
      <c r="D303" s="552"/>
      <c r="E303" s="552"/>
      <c r="F303" s="552"/>
      <c r="G303" s="552"/>
      <c r="H303" s="552"/>
      <c r="I303" s="552"/>
      <c r="J303" s="552"/>
      <c r="K303" s="552"/>
      <c r="L303" s="552"/>
      <c r="M303" s="552"/>
      <c r="N303" s="553"/>
      <c r="O303" s="553"/>
      <c r="P303" s="110"/>
      <c r="Q303" s="554"/>
      <c r="R303" s="555"/>
      <c r="S303" s="555"/>
      <c r="T303" s="556"/>
      <c r="U303" s="557"/>
      <c r="V303" s="557"/>
      <c r="W303" s="557"/>
      <c r="X303" s="557"/>
      <c r="Y303" s="558"/>
      <c r="Z303" s="558"/>
      <c r="AA303" s="558"/>
      <c r="AB303" s="558"/>
      <c r="AC303" s="558"/>
      <c r="AD303" s="558"/>
      <c r="AE303" s="558"/>
      <c r="AF303" s="558"/>
      <c r="AG303" s="558"/>
      <c r="AH303" s="559"/>
      <c r="AI303" s="560"/>
      <c r="AJ303" s="561"/>
    </row>
    <row r="304" spans="1:36" s="244" customFormat="1" ht="75" customHeight="1" x14ac:dyDescent="0.25">
      <c r="A304" s="17"/>
      <c r="B304" s="281">
        <v>297</v>
      </c>
      <c r="C304" s="552"/>
      <c r="D304" s="552"/>
      <c r="E304" s="552"/>
      <c r="F304" s="552"/>
      <c r="G304" s="552"/>
      <c r="H304" s="552"/>
      <c r="I304" s="552"/>
      <c r="J304" s="552"/>
      <c r="K304" s="552"/>
      <c r="L304" s="552"/>
      <c r="M304" s="552"/>
      <c r="N304" s="553"/>
      <c r="O304" s="553"/>
      <c r="P304" s="110"/>
      <c r="Q304" s="554"/>
      <c r="R304" s="555"/>
      <c r="S304" s="555"/>
      <c r="T304" s="556"/>
      <c r="U304" s="557"/>
      <c r="V304" s="557"/>
      <c r="W304" s="557"/>
      <c r="X304" s="557"/>
      <c r="Y304" s="558"/>
      <c r="Z304" s="558"/>
      <c r="AA304" s="558"/>
      <c r="AB304" s="558"/>
      <c r="AC304" s="558"/>
      <c r="AD304" s="558"/>
      <c r="AE304" s="558"/>
      <c r="AF304" s="558"/>
      <c r="AG304" s="558"/>
      <c r="AH304" s="559"/>
      <c r="AI304" s="560"/>
      <c r="AJ304" s="561"/>
    </row>
    <row r="305" spans="1:36" s="244" customFormat="1" ht="75" customHeight="1" x14ac:dyDescent="0.25">
      <c r="A305" s="17"/>
      <c r="B305" s="281">
        <v>298</v>
      </c>
      <c r="C305" s="552"/>
      <c r="D305" s="552"/>
      <c r="E305" s="552"/>
      <c r="F305" s="552"/>
      <c r="G305" s="552"/>
      <c r="H305" s="552"/>
      <c r="I305" s="552"/>
      <c r="J305" s="552"/>
      <c r="K305" s="552"/>
      <c r="L305" s="552"/>
      <c r="M305" s="552"/>
      <c r="N305" s="553"/>
      <c r="O305" s="553"/>
      <c r="P305" s="110"/>
      <c r="Q305" s="554"/>
      <c r="R305" s="555"/>
      <c r="S305" s="555"/>
      <c r="T305" s="556"/>
      <c r="U305" s="557"/>
      <c r="V305" s="557"/>
      <c r="W305" s="557"/>
      <c r="X305" s="557"/>
      <c r="Y305" s="558"/>
      <c r="Z305" s="558"/>
      <c r="AA305" s="558"/>
      <c r="AB305" s="558"/>
      <c r="AC305" s="558"/>
      <c r="AD305" s="558"/>
      <c r="AE305" s="558"/>
      <c r="AF305" s="558"/>
      <c r="AG305" s="558"/>
      <c r="AH305" s="559"/>
      <c r="AI305" s="560"/>
      <c r="AJ305" s="561"/>
    </row>
    <row r="306" spans="1:36" s="244" customFormat="1" ht="75" customHeight="1" x14ac:dyDescent="0.25">
      <c r="A306" s="17"/>
      <c r="B306" s="281">
        <v>299</v>
      </c>
      <c r="C306" s="552"/>
      <c r="D306" s="552"/>
      <c r="E306" s="552"/>
      <c r="F306" s="552"/>
      <c r="G306" s="552"/>
      <c r="H306" s="552"/>
      <c r="I306" s="552"/>
      <c r="J306" s="552"/>
      <c r="K306" s="552"/>
      <c r="L306" s="552"/>
      <c r="M306" s="552"/>
      <c r="N306" s="553"/>
      <c r="O306" s="553"/>
      <c r="P306" s="110"/>
      <c r="Q306" s="554"/>
      <c r="R306" s="555"/>
      <c r="S306" s="555"/>
      <c r="T306" s="556"/>
      <c r="U306" s="557"/>
      <c r="V306" s="557"/>
      <c r="W306" s="557"/>
      <c r="X306" s="557"/>
      <c r="Y306" s="558"/>
      <c r="Z306" s="558"/>
      <c r="AA306" s="558"/>
      <c r="AB306" s="558"/>
      <c r="AC306" s="558"/>
      <c r="AD306" s="558"/>
      <c r="AE306" s="558"/>
      <c r="AF306" s="558"/>
      <c r="AG306" s="558"/>
      <c r="AH306" s="559"/>
      <c r="AI306" s="560"/>
      <c r="AJ306" s="561"/>
    </row>
    <row r="307" spans="1:36" s="244" customFormat="1" ht="75" customHeight="1" x14ac:dyDescent="0.25">
      <c r="A307" s="17"/>
      <c r="B307" s="281">
        <v>300</v>
      </c>
      <c r="C307" s="552"/>
      <c r="D307" s="552"/>
      <c r="E307" s="552"/>
      <c r="F307" s="552"/>
      <c r="G307" s="552"/>
      <c r="H307" s="552"/>
      <c r="I307" s="552"/>
      <c r="J307" s="552"/>
      <c r="K307" s="552"/>
      <c r="L307" s="552"/>
      <c r="M307" s="552"/>
      <c r="N307" s="553"/>
      <c r="O307" s="553"/>
      <c r="P307" s="110"/>
      <c r="Q307" s="554"/>
      <c r="R307" s="555"/>
      <c r="S307" s="555"/>
      <c r="T307" s="556"/>
      <c r="U307" s="557"/>
      <c r="V307" s="557"/>
      <c r="W307" s="557"/>
      <c r="X307" s="557"/>
      <c r="Y307" s="558"/>
      <c r="Z307" s="558"/>
      <c r="AA307" s="558"/>
      <c r="AB307" s="558"/>
      <c r="AC307" s="558"/>
      <c r="AD307" s="558"/>
      <c r="AE307" s="558"/>
      <c r="AF307" s="558"/>
      <c r="AG307" s="558"/>
      <c r="AH307" s="559"/>
      <c r="AI307" s="560"/>
      <c r="AJ307" s="561"/>
    </row>
    <row r="308" spans="1:36" s="237" customFormat="1" x14ac:dyDescent="0.25">
      <c r="AE308" s="247"/>
      <c r="AF308" s="247"/>
    </row>
    <row r="309" spans="1:36" s="237" customFormat="1" x14ac:dyDescent="0.25">
      <c r="AE309" s="247"/>
      <c r="AF309" s="247"/>
    </row>
    <row r="310" spans="1:36" s="237" customFormat="1" x14ac:dyDescent="0.25">
      <c r="AE310" s="247"/>
      <c r="AF310" s="247"/>
    </row>
    <row r="311" spans="1:36" s="237" customFormat="1" x14ac:dyDescent="0.25">
      <c r="AE311" s="247"/>
      <c r="AF311" s="247"/>
    </row>
    <row r="312" spans="1:36" s="237" customFormat="1" x14ac:dyDescent="0.25">
      <c r="AE312" s="247"/>
      <c r="AF312" s="247"/>
    </row>
    <row r="313" spans="1:36" s="237" customFormat="1" x14ac:dyDescent="0.25">
      <c r="AE313" s="247"/>
      <c r="AF313" s="247"/>
    </row>
    <row r="314" spans="1:36" s="237" customFormat="1" x14ac:dyDescent="0.25">
      <c r="AE314" s="247"/>
      <c r="AF314" s="247"/>
    </row>
    <row r="315" spans="1:36" s="237" customFormat="1" x14ac:dyDescent="0.25">
      <c r="AE315" s="247"/>
      <c r="AF315" s="247"/>
    </row>
    <row r="316" spans="1:36" s="237" customFormat="1" x14ac:dyDescent="0.25">
      <c r="AE316" s="247"/>
      <c r="AF316" s="247"/>
    </row>
    <row r="317" spans="1:36" s="237" customFormat="1" x14ac:dyDescent="0.25">
      <c r="AE317" s="247"/>
      <c r="AF317" s="247"/>
    </row>
    <row r="318" spans="1:36" s="237" customFormat="1" x14ac:dyDescent="0.25">
      <c r="AE318" s="247"/>
      <c r="AF318" s="247"/>
    </row>
    <row r="319" spans="1:36" s="237" customFormat="1" x14ac:dyDescent="0.25">
      <c r="AE319" s="247"/>
      <c r="AF319" s="247"/>
    </row>
    <row r="320" spans="1:36" s="237" customFormat="1" x14ac:dyDescent="0.25">
      <c r="AE320" s="247"/>
      <c r="AF320" s="247"/>
    </row>
    <row r="321" spans="31:32" s="237" customFormat="1" x14ac:dyDescent="0.25">
      <c r="AE321" s="247"/>
      <c r="AF321" s="247"/>
    </row>
    <row r="322" spans="31:32" s="237" customFormat="1" x14ac:dyDescent="0.25">
      <c r="AE322" s="247"/>
      <c r="AF322" s="247"/>
    </row>
    <row r="323" spans="31:32" s="237" customFormat="1" x14ac:dyDescent="0.25">
      <c r="AE323" s="247"/>
      <c r="AF323" s="247"/>
    </row>
    <row r="324" spans="31:32" s="237" customFormat="1" x14ac:dyDescent="0.25">
      <c r="AE324" s="247"/>
      <c r="AF324" s="247"/>
    </row>
    <row r="325" spans="31:32" s="237" customFormat="1" x14ac:dyDescent="0.25">
      <c r="AE325" s="247"/>
      <c r="AF325" s="247"/>
    </row>
    <row r="326" spans="31:32" s="237" customFormat="1" x14ac:dyDescent="0.25">
      <c r="AE326" s="247"/>
      <c r="AF326" s="247"/>
    </row>
    <row r="327" spans="31:32" s="237" customFormat="1" x14ac:dyDescent="0.25">
      <c r="AE327" s="247"/>
      <c r="AF327" s="247"/>
    </row>
    <row r="328" spans="31:32" s="237" customFormat="1" x14ac:dyDescent="0.25">
      <c r="AE328" s="247"/>
      <c r="AF328" s="247"/>
    </row>
    <row r="329" spans="31:32" s="237" customFormat="1" x14ac:dyDescent="0.25">
      <c r="AE329" s="247"/>
      <c r="AF329" s="247"/>
    </row>
    <row r="330" spans="31:32" s="237" customFormat="1" x14ac:dyDescent="0.25">
      <c r="AE330" s="247"/>
      <c r="AF330" s="247"/>
    </row>
    <row r="331" spans="31:32" s="237" customFormat="1" x14ac:dyDescent="0.25">
      <c r="AE331" s="247"/>
      <c r="AF331" s="247"/>
    </row>
    <row r="332" spans="31:32" s="237" customFormat="1" x14ac:dyDescent="0.25">
      <c r="AE332" s="247"/>
      <c r="AF332" s="247"/>
    </row>
    <row r="333" spans="31:32" s="237" customFormat="1" x14ac:dyDescent="0.25">
      <c r="AE333" s="247"/>
      <c r="AF333" s="247"/>
    </row>
    <row r="334" spans="31:32" s="237" customFormat="1" x14ac:dyDescent="0.25">
      <c r="AE334" s="247"/>
      <c r="AF334" s="247"/>
    </row>
    <row r="335" spans="31:32" s="237" customFormat="1" x14ac:dyDescent="0.25">
      <c r="AE335" s="247"/>
      <c r="AF335" s="247"/>
    </row>
    <row r="336" spans="31:32" s="237" customFormat="1" x14ac:dyDescent="0.25">
      <c r="AE336" s="247"/>
      <c r="AF336" s="247"/>
    </row>
    <row r="337" spans="31:32" s="237" customFormat="1" x14ac:dyDescent="0.25">
      <c r="AE337" s="247"/>
      <c r="AF337" s="247"/>
    </row>
    <row r="338" spans="31:32" s="237" customFormat="1" x14ac:dyDescent="0.25">
      <c r="AE338" s="247"/>
      <c r="AF338" s="247"/>
    </row>
    <row r="339" spans="31:32" s="237" customFormat="1" x14ac:dyDescent="0.25">
      <c r="AE339" s="247"/>
      <c r="AF339" s="247"/>
    </row>
    <row r="340" spans="31:32" s="237" customFormat="1" x14ac:dyDescent="0.25">
      <c r="AE340" s="247"/>
      <c r="AF340" s="247"/>
    </row>
    <row r="341" spans="31:32" s="237" customFormat="1" x14ac:dyDescent="0.25">
      <c r="AE341" s="247"/>
      <c r="AF341" s="247"/>
    </row>
    <row r="342" spans="31:32" s="237" customFormat="1" x14ac:dyDescent="0.25">
      <c r="AE342" s="247"/>
      <c r="AF342" s="247"/>
    </row>
    <row r="343" spans="31:32" s="237" customFormat="1" x14ac:dyDescent="0.25">
      <c r="AE343" s="247"/>
      <c r="AF343" s="247"/>
    </row>
    <row r="344" spans="31:32" s="237" customFormat="1" x14ac:dyDescent="0.25">
      <c r="AE344" s="247"/>
      <c r="AF344" s="247"/>
    </row>
    <row r="345" spans="31:32" s="237" customFormat="1" x14ac:dyDescent="0.25">
      <c r="AE345" s="247"/>
      <c r="AF345" s="247"/>
    </row>
    <row r="346" spans="31:32" s="237" customFormat="1" x14ac:dyDescent="0.25">
      <c r="AE346" s="247"/>
      <c r="AF346" s="247"/>
    </row>
    <row r="347" spans="31:32" s="237" customFormat="1" x14ac:dyDescent="0.25">
      <c r="AE347" s="247"/>
      <c r="AF347" s="247"/>
    </row>
    <row r="348" spans="31:32" s="237" customFormat="1" x14ac:dyDescent="0.25">
      <c r="AE348" s="247"/>
      <c r="AF348" s="247"/>
    </row>
    <row r="349" spans="31:32" s="237" customFormat="1" x14ac:dyDescent="0.25">
      <c r="AE349" s="247"/>
      <c r="AF349" s="247"/>
    </row>
    <row r="350" spans="31:32" s="237" customFormat="1" x14ac:dyDescent="0.25">
      <c r="AE350" s="247"/>
      <c r="AF350" s="247"/>
    </row>
    <row r="351" spans="31:32" s="237" customFormat="1" x14ac:dyDescent="0.25">
      <c r="AE351" s="247"/>
      <c r="AF351" s="247"/>
    </row>
    <row r="352" spans="31:32" s="237" customFormat="1" x14ac:dyDescent="0.25">
      <c r="AE352" s="247"/>
      <c r="AF352" s="247"/>
    </row>
    <row r="353" spans="31:32" s="237" customFormat="1" x14ac:dyDescent="0.25">
      <c r="AE353" s="247"/>
      <c r="AF353" s="247"/>
    </row>
    <row r="354" spans="31:32" s="237" customFormat="1" x14ac:dyDescent="0.25">
      <c r="AE354" s="247"/>
      <c r="AF354" s="247"/>
    </row>
    <row r="355" spans="31:32" s="237" customFormat="1" x14ac:dyDescent="0.25">
      <c r="AE355" s="247"/>
      <c r="AF355" s="247"/>
    </row>
    <row r="356" spans="31:32" s="237" customFormat="1" x14ac:dyDescent="0.25">
      <c r="AE356" s="247"/>
      <c r="AF356" s="247"/>
    </row>
    <row r="357" spans="31:32" s="237" customFormat="1" x14ac:dyDescent="0.25">
      <c r="AE357" s="247"/>
      <c r="AF357" s="247"/>
    </row>
    <row r="358" spans="31:32" s="237" customFormat="1" x14ac:dyDescent="0.25">
      <c r="AE358" s="247"/>
      <c r="AF358" s="247"/>
    </row>
    <row r="359" spans="31:32" s="237" customFormat="1" x14ac:dyDescent="0.25">
      <c r="AE359" s="247"/>
      <c r="AF359" s="247"/>
    </row>
    <row r="360" spans="31:32" s="237" customFormat="1" x14ac:dyDescent="0.25">
      <c r="AE360" s="247"/>
      <c r="AF360" s="247"/>
    </row>
    <row r="361" spans="31:32" s="237" customFormat="1" x14ac:dyDescent="0.25">
      <c r="AE361" s="247"/>
      <c r="AF361" s="247"/>
    </row>
    <row r="362" spans="31:32" s="237" customFormat="1" x14ac:dyDescent="0.25">
      <c r="AE362" s="247"/>
      <c r="AF362" s="247"/>
    </row>
    <row r="363" spans="31:32" s="237" customFormat="1" x14ac:dyDescent="0.25">
      <c r="AE363" s="247"/>
      <c r="AF363" s="247"/>
    </row>
    <row r="364" spans="31:32" s="237" customFormat="1" x14ac:dyDescent="0.25">
      <c r="AE364" s="247"/>
      <c r="AF364" s="247"/>
    </row>
    <row r="365" spans="31:32" s="237" customFormat="1" x14ac:dyDescent="0.25">
      <c r="AE365" s="247"/>
      <c r="AF365" s="247"/>
    </row>
    <row r="366" spans="31:32" s="237" customFormat="1" x14ac:dyDescent="0.25">
      <c r="AE366" s="247"/>
      <c r="AF366" s="247"/>
    </row>
    <row r="367" spans="31:32" s="237" customFormat="1" x14ac:dyDescent="0.25">
      <c r="AE367" s="247"/>
      <c r="AF367" s="247"/>
    </row>
    <row r="368" spans="31:32" s="237" customFormat="1" x14ac:dyDescent="0.25">
      <c r="AE368" s="247"/>
      <c r="AF368" s="247"/>
    </row>
    <row r="369" spans="31:32" s="237" customFormat="1" x14ac:dyDescent="0.25">
      <c r="AE369" s="247"/>
      <c r="AF369" s="247"/>
    </row>
    <row r="370" spans="31:32" s="237" customFormat="1" x14ac:dyDescent="0.25">
      <c r="AE370" s="247"/>
      <c r="AF370" s="247"/>
    </row>
    <row r="371" spans="31:32" s="237" customFormat="1" x14ac:dyDescent="0.25">
      <c r="AE371" s="247"/>
      <c r="AF371" s="247"/>
    </row>
    <row r="372" spans="31:32" s="237" customFormat="1" x14ac:dyDescent="0.25">
      <c r="AE372" s="247"/>
      <c r="AF372" s="247"/>
    </row>
    <row r="373" spans="31:32" s="237" customFormat="1" x14ac:dyDescent="0.25">
      <c r="AE373" s="247"/>
      <c r="AF373" s="247"/>
    </row>
    <row r="374" spans="31:32" s="237" customFormat="1" x14ac:dyDescent="0.25">
      <c r="AE374" s="247"/>
      <c r="AF374" s="247"/>
    </row>
    <row r="375" spans="31:32" s="237" customFormat="1" x14ac:dyDescent="0.25">
      <c r="AE375" s="247"/>
      <c r="AF375" s="247"/>
    </row>
    <row r="376" spans="31:32" s="237" customFormat="1" x14ac:dyDescent="0.25">
      <c r="AE376" s="247"/>
      <c r="AF376" s="247"/>
    </row>
    <row r="377" spans="31:32" s="237" customFormat="1" x14ac:dyDescent="0.25">
      <c r="AE377" s="247"/>
      <c r="AF377" s="247"/>
    </row>
    <row r="378" spans="31:32" s="237" customFormat="1" x14ac:dyDescent="0.25">
      <c r="AE378" s="247"/>
      <c r="AF378" s="247"/>
    </row>
    <row r="379" spans="31:32" s="237" customFormat="1" x14ac:dyDescent="0.25">
      <c r="AE379" s="247"/>
      <c r="AF379" s="247"/>
    </row>
    <row r="380" spans="31:32" s="237" customFormat="1" x14ac:dyDescent="0.25">
      <c r="AE380" s="247"/>
      <c r="AF380" s="247"/>
    </row>
    <row r="381" spans="31:32" s="237" customFormat="1" x14ac:dyDescent="0.25">
      <c r="AE381" s="247"/>
      <c r="AF381" s="247"/>
    </row>
    <row r="382" spans="31:32" s="237" customFormat="1" x14ac:dyDescent="0.25">
      <c r="AE382" s="247"/>
      <c r="AF382" s="247"/>
    </row>
    <row r="383" spans="31:32" s="237" customFormat="1" x14ac:dyDescent="0.25">
      <c r="AE383" s="247"/>
      <c r="AF383" s="247"/>
    </row>
    <row r="384" spans="31:32" s="237" customFormat="1" x14ac:dyDescent="0.25">
      <c r="AE384" s="247"/>
      <c r="AF384" s="247"/>
    </row>
    <row r="385" spans="31:32" s="237" customFormat="1" x14ac:dyDescent="0.25">
      <c r="AE385" s="247"/>
      <c r="AF385" s="247"/>
    </row>
    <row r="386" spans="31:32" s="237" customFormat="1" x14ac:dyDescent="0.25">
      <c r="AE386" s="247"/>
      <c r="AF386" s="247"/>
    </row>
    <row r="387" spans="31:32" s="237" customFormat="1" x14ac:dyDescent="0.25">
      <c r="AE387" s="247"/>
      <c r="AF387" s="247"/>
    </row>
    <row r="388" spans="31:32" s="237" customFormat="1" x14ac:dyDescent="0.25">
      <c r="AE388" s="247"/>
      <c r="AF388" s="247"/>
    </row>
    <row r="389" spans="31:32" s="237" customFormat="1" x14ac:dyDescent="0.25">
      <c r="AE389" s="247"/>
      <c r="AF389" s="247"/>
    </row>
    <row r="390" spans="31:32" s="237" customFormat="1" x14ac:dyDescent="0.25">
      <c r="AE390" s="247"/>
      <c r="AF390" s="247"/>
    </row>
    <row r="391" spans="31:32" s="237" customFormat="1" x14ac:dyDescent="0.25">
      <c r="AE391" s="247"/>
      <c r="AF391" s="247"/>
    </row>
    <row r="392" spans="31:32" s="237" customFormat="1" x14ac:dyDescent="0.25">
      <c r="AE392" s="247"/>
      <c r="AF392" s="247"/>
    </row>
    <row r="393" spans="31:32" s="237" customFormat="1" x14ac:dyDescent="0.25">
      <c r="AE393" s="247"/>
      <c r="AF393" s="247"/>
    </row>
    <row r="394" spans="31:32" s="237" customFormat="1" x14ac:dyDescent="0.25">
      <c r="AE394" s="247"/>
      <c r="AF394" s="247"/>
    </row>
    <row r="395" spans="31:32" s="237" customFormat="1" x14ac:dyDescent="0.25">
      <c r="AE395" s="247"/>
      <c r="AF395" s="247"/>
    </row>
    <row r="396" spans="31:32" s="237" customFormat="1" x14ac:dyDescent="0.25">
      <c r="AE396" s="247"/>
      <c r="AF396" s="247"/>
    </row>
    <row r="397" spans="31:32" s="237" customFormat="1" x14ac:dyDescent="0.25">
      <c r="AE397" s="247"/>
      <c r="AF397" s="247"/>
    </row>
    <row r="398" spans="31:32" s="237" customFormat="1" x14ac:dyDescent="0.25">
      <c r="AE398" s="247"/>
      <c r="AF398" s="247"/>
    </row>
    <row r="399" spans="31:32" s="237" customFormat="1" x14ac:dyDescent="0.25">
      <c r="AE399" s="247"/>
      <c r="AF399" s="247"/>
    </row>
    <row r="400" spans="31:32" s="237" customFormat="1" x14ac:dyDescent="0.25">
      <c r="AE400" s="247"/>
      <c r="AF400" s="247"/>
    </row>
    <row r="401" spans="31:32" s="237" customFormat="1" x14ac:dyDescent="0.25">
      <c r="AE401" s="247"/>
      <c r="AF401" s="247"/>
    </row>
    <row r="402" spans="31:32" s="237" customFormat="1" x14ac:dyDescent="0.25">
      <c r="AE402" s="247"/>
      <c r="AF402" s="247"/>
    </row>
    <row r="403" spans="31:32" s="237" customFormat="1" x14ac:dyDescent="0.25">
      <c r="AE403" s="247"/>
      <c r="AF403" s="247"/>
    </row>
    <row r="404" spans="31:32" s="237" customFormat="1" x14ac:dyDescent="0.25">
      <c r="AE404" s="247"/>
      <c r="AF404" s="247"/>
    </row>
    <row r="405" spans="31:32" s="237" customFormat="1" x14ac:dyDescent="0.25">
      <c r="AE405" s="247"/>
      <c r="AF405" s="247"/>
    </row>
    <row r="406" spans="31:32" s="237" customFormat="1" x14ac:dyDescent="0.25">
      <c r="AE406" s="247"/>
      <c r="AF406" s="247"/>
    </row>
    <row r="407" spans="31:32" s="237" customFormat="1" x14ac:dyDescent="0.25">
      <c r="AE407" s="247"/>
      <c r="AF407" s="247"/>
    </row>
    <row r="408" spans="31:32" s="237" customFormat="1" x14ac:dyDescent="0.25">
      <c r="AE408" s="247"/>
      <c r="AF408" s="247"/>
    </row>
    <row r="409" spans="31:32" s="237" customFormat="1" x14ac:dyDescent="0.25">
      <c r="AE409" s="247"/>
      <c r="AF409" s="247"/>
    </row>
    <row r="410" spans="31:32" s="237" customFormat="1" x14ac:dyDescent="0.25">
      <c r="AE410" s="247"/>
      <c r="AF410" s="247"/>
    </row>
    <row r="411" spans="31:32" s="237" customFormat="1" x14ac:dyDescent="0.25">
      <c r="AE411" s="247"/>
      <c r="AF411" s="247"/>
    </row>
    <row r="412" spans="31:32" s="237" customFormat="1" x14ac:dyDescent="0.25">
      <c r="AE412" s="247"/>
      <c r="AF412" s="247"/>
    </row>
    <row r="413" spans="31:32" s="237" customFormat="1" x14ac:dyDescent="0.25">
      <c r="AE413" s="247"/>
      <c r="AF413" s="247"/>
    </row>
    <row r="414" spans="31:32" s="237" customFormat="1" x14ac:dyDescent="0.25">
      <c r="AE414" s="247"/>
      <c r="AF414" s="247"/>
    </row>
    <row r="415" spans="31:32" s="237" customFormat="1" x14ac:dyDescent="0.25">
      <c r="AE415" s="247"/>
      <c r="AF415" s="247"/>
    </row>
    <row r="416" spans="31:32" s="237" customFormat="1" x14ac:dyDescent="0.25">
      <c r="AE416" s="247"/>
      <c r="AF416" s="247"/>
    </row>
    <row r="417" spans="31:32" s="237" customFormat="1" x14ac:dyDescent="0.25">
      <c r="AE417" s="247"/>
      <c r="AF417" s="247"/>
    </row>
    <row r="418" spans="31:32" s="237" customFormat="1" x14ac:dyDescent="0.25">
      <c r="AE418" s="247"/>
      <c r="AF418" s="247"/>
    </row>
    <row r="419" spans="31:32" s="237" customFormat="1" x14ac:dyDescent="0.25">
      <c r="AE419" s="247"/>
      <c r="AF419" s="247"/>
    </row>
    <row r="420" spans="31:32" s="237" customFormat="1" x14ac:dyDescent="0.25">
      <c r="AE420" s="247"/>
      <c r="AF420" s="247"/>
    </row>
    <row r="421" spans="31:32" s="237" customFormat="1" x14ac:dyDescent="0.25">
      <c r="AE421" s="247"/>
      <c r="AF421" s="247"/>
    </row>
    <row r="422" spans="31:32" s="237" customFormat="1" x14ac:dyDescent="0.25">
      <c r="AE422" s="247"/>
      <c r="AF422" s="247"/>
    </row>
    <row r="423" spans="31:32" s="237" customFormat="1" x14ac:dyDescent="0.25">
      <c r="AE423" s="247"/>
      <c r="AF423" s="247"/>
    </row>
    <row r="424" spans="31:32" s="237" customFormat="1" x14ac:dyDescent="0.25">
      <c r="AE424" s="247"/>
      <c r="AF424" s="247"/>
    </row>
    <row r="425" spans="31:32" s="237" customFormat="1" x14ac:dyDescent="0.25">
      <c r="AE425" s="247"/>
      <c r="AF425" s="247"/>
    </row>
    <row r="426" spans="31:32" s="237" customFormat="1" x14ac:dyDescent="0.25">
      <c r="AE426" s="247"/>
      <c r="AF426" s="247"/>
    </row>
    <row r="427" spans="31:32" s="237" customFormat="1" x14ac:dyDescent="0.25">
      <c r="AE427" s="247"/>
      <c r="AF427" s="247"/>
    </row>
    <row r="428" spans="31:32" s="237" customFormat="1" x14ac:dyDescent="0.25">
      <c r="AE428" s="247"/>
      <c r="AF428" s="247"/>
    </row>
    <row r="429" spans="31:32" s="237" customFormat="1" x14ac:dyDescent="0.25">
      <c r="AE429" s="247"/>
      <c r="AF429" s="247"/>
    </row>
    <row r="430" spans="31:32" s="237" customFormat="1" x14ac:dyDescent="0.25">
      <c r="AE430" s="247"/>
      <c r="AF430" s="247"/>
    </row>
    <row r="431" spans="31:32" s="237" customFormat="1" x14ac:dyDescent="0.25">
      <c r="AE431" s="247"/>
      <c r="AF431" s="247"/>
    </row>
    <row r="432" spans="31:32" s="237" customFormat="1" x14ac:dyDescent="0.25">
      <c r="AE432" s="247"/>
      <c r="AF432" s="247"/>
    </row>
    <row r="433" spans="31:32" s="237" customFormat="1" x14ac:dyDescent="0.25">
      <c r="AE433" s="247"/>
      <c r="AF433" s="247"/>
    </row>
    <row r="434" spans="31:32" s="237" customFormat="1" x14ac:dyDescent="0.25">
      <c r="AE434" s="247"/>
      <c r="AF434" s="247"/>
    </row>
    <row r="435" spans="31:32" s="237" customFormat="1" x14ac:dyDescent="0.25">
      <c r="AE435" s="247"/>
      <c r="AF435" s="247"/>
    </row>
    <row r="436" spans="31:32" s="237" customFormat="1" x14ac:dyDescent="0.25">
      <c r="AE436" s="247"/>
      <c r="AF436" s="247"/>
    </row>
    <row r="437" spans="31:32" s="237" customFormat="1" x14ac:dyDescent="0.25">
      <c r="AE437" s="247"/>
      <c r="AF437" s="247"/>
    </row>
    <row r="438" spans="31:32" s="237" customFormat="1" x14ac:dyDescent="0.25">
      <c r="AE438" s="247"/>
      <c r="AF438" s="247"/>
    </row>
    <row r="439" spans="31:32" s="237" customFormat="1" x14ac:dyDescent="0.25">
      <c r="AE439" s="247"/>
      <c r="AF439" s="247"/>
    </row>
    <row r="440" spans="31:32" s="237" customFormat="1" x14ac:dyDescent="0.25">
      <c r="AE440" s="247"/>
      <c r="AF440" s="247"/>
    </row>
    <row r="441" spans="31:32" s="237" customFormat="1" x14ac:dyDescent="0.25">
      <c r="AE441" s="247"/>
      <c r="AF441" s="247"/>
    </row>
    <row r="442" spans="31:32" s="237" customFormat="1" x14ac:dyDescent="0.25">
      <c r="AE442" s="247"/>
      <c r="AF442" s="247"/>
    </row>
    <row r="443" spans="31:32" s="237" customFormat="1" x14ac:dyDescent="0.25">
      <c r="AE443" s="247"/>
      <c r="AF443" s="247"/>
    </row>
    <row r="444" spans="31:32" s="237" customFormat="1" x14ac:dyDescent="0.25">
      <c r="AE444" s="247"/>
      <c r="AF444" s="247"/>
    </row>
    <row r="445" spans="31:32" s="237" customFormat="1" x14ac:dyDescent="0.25">
      <c r="AE445" s="247"/>
      <c r="AF445" s="247"/>
    </row>
    <row r="446" spans="31:32" s="237" customFormat="1" x14ac:dyDescent="0.25">
      <c r="AE446" s="247"/>
      <c r="AF446" s="247"/>
    </row>
    <row r="447" spans="31:32" s="237" customFormat="1" x14ac:dyDescent="0.25">
      <c r="AE447" s="247"/>
      <c r="AF447" s="247"/>
    </row>
    <row r="448" spans="31:32" s="237" customFormat="1" x14ac:dyDescent="0.25">
      <c r="AE448" s="247"/>
      <c r="AF448" s="247"/>
    </row>
    <row r="449" spans="31:32" s="237" customFormat="1" x14ac:dyDescent="0.25">
      <c r="AE449" s="247"/>
      <c r="AF449" s="247"/>
    </row>
    <row r="450" spans="31:32" s="237" customFormat="1" x14ac:dyDescent="0.25">
      <c r="AE450" s="247"/>
      <c r="AF450" s="247"/>
    </row>
    <row r="451" spans="31:32" s="237" customFormat="1" x14ac:dyDescent="0.25">
      <c r="AE451" s="247"/>
      <c r="AF451" s="247"/>
    </row>
    <row r="452" spans="31:32" s="237" customFormat="1" x14ac:dyDescent="0.25">
      <c r="AE452" s="247"/>
      <c r="AF452" s="247"/>
    </row>
    <row r="453" spans="31:32" s="237" customFormat="1" x14ac:dyDescent="0.25">
      <c r="AE453" s="247"/>
      <c r="AF453" s="247"/>
    </row>
    <row r="454" spans="31:32" s="237" customFormat="1" x14ac:dyDescent="0.25">
      <c r="AE454" s="247"/>
      <c r="AF454" s="247"/>
    </row>
    <row r="455" spans="31:32" s="237" customFormat="1" x14ac:dyDescent="0.25">
      <c r="AE455" s="247"/>
      <c r="AF455" s="247"/>
    </row>
    <row r="456" spans="31:32" s="237" customFormat="1" x14ac:dyDescent="0.25">
      <c r="AE456" s="247"/>
      <c r="AF456" s="247"/>
    </row>
    <row r="457" spans="31:32" s="237" customFormat="1" x14ac:dyDescent="0.25">
      <c r="AE457" s="247"/>
      <c r="AF457" s="247"/>
    </row>
    <row r="458" spans="31:32" s="237" customFormat="1" x14ac:dyDescent="0.25">
      <c r="AE458" s="247"/>
      <c r="AF458" s="247"/>
    </row>
    <row r="459" spans="31:32" s="237" customFormat="1" x14ac:dyDescent="0.25">
      <c r="AE459" s="247"/>
      <c r="AF459" s="247"/>
    </row>
    <row r="460" spans="31:32" s="237" customFormat="1" x14ac:dyDescent="0.25">
      <c r="AE460" s="247"/>
      <c r="AF460" s="247"/>
    </row>
    <row r="461" spans="31:32" s="237" customFormat="1" x14ac:dyDescent="0.25">
      <c r="AE461" s="247"/>
      <c r="AF461" s="247"/>
    </row>
    <row r="462" spans="31:32" s="237" customFormat="1" x14ac:dyDescent="0.25">
      <c r="AE462" s="247"/>
      <c r="AF462" s="247"/>
    </row>
    <row r="463" spans="31:32" s="237" customFormat="1" x14ac:dyDescent="0.25">
      <c r="AE463" s="247"/>
      <c r="AF463" s="247"/>
    </row>
    <row r="464" spans="31:32" s="237" customFormat="1" x14ac:dyDescent="0.25">
      <c r="AE464" s="247"/>
      <c r="AF464" s="247"/>
    </row>
    <row r="465" spans="31:32" s="237" customFormat="1" x14ac:dyDescent="0.25">
      <c r="AE465" s="247"/>
      <c r="AF465" s="247"/>
    </row>
    <row r="466" spans="31:32" s="237" customFormat="1" x14ac:dyDescent="0.25">
      <c r="AE466" s="247"/>
      <c r="AF466" s="247"/>
    </row>
    <row r="467" spans="31:32" s="237" customFormat="1" x14ac:dyDescent="0.25">
      <c r="AE467" s="247"/>
      <c r="AF467" s="247"/>
    </row>
    <row r="468" spans="31:32" s="237" customFormat="1" x14ac:dyDescent="0.25">
      <c r="AE468" s="247"/>
      <c r="AF468" s="247"/>
    </row>
    <row r="469" spans="31:32" s="237" customFormat="1" x14ac:dyDescent="0.25">
      <c r="AE469" s="247"/>
      <c r="AF469" s="247"/>
    </row>
    <row r="470" spans="31:32" s="237" customFormat="1" x14ac:dyDescent="0.25">
      <c r="AE470" s="247"/>
      <c r="AF470" s="247"/>
    </row>
    <row r="471" spans="31:32" s="237" customFormat="1" x14ac:dyDescent="0.25">
      <c r="AE471" s="247"/>
      <c r="AF471" s="247"/>
    </row>
    <row r="472" spans="31:32" s="237" customFormat="1" x14ac:dyDescent="0.25">
      <c r="AE472" s="247"/>
      <c r="AF472" s="247"/>
    </row>
    <row r="473" spans="31:32" s="237" customFormat="1" x14ac:dyDescent="0.25">
      <c r="AE473" s="247"/>
      <c r="AF473" s="247"/>
    </row>
    <row r="474" spans="31:32" s="237" customFormat="1" x14ac:dyDescent="0.25">
      <c r="AE474" s="247"/>
      <c r="AF474" s="247"/>
    </row>
    <row r="475" spans="31:32" s="237" customFormat="1" x14ac:dyDescent="0.25">
      <c r="AE475" s="247"/>
      <c r="AF475" s="247"/>
    </row>
    <row r="476" spans="31:32" s="237" customFormat="1" x14ac:dyDescent="0.25">
      <c r="AE476" s="247"/>
      <c r="AF476" s="247"/>
    </row>
    <row r="477" spans="31:32" s="237" customFormat="1" x14ac:dyDescent="0.25">
      <c r="AE477" s="247"/>
      <c r="AF477" s="247"/>
    </row>
    <row r="478" spans="31:32" s="237" customFormat="1" x14ac:dyDescent="0.25">
      <c r="AE478" s="247"/>
      <c r="AF478" s="247"/>
    </row>
    <row r="479" spans="31:32" s="237" customFormat="1" x14ac:dyDescent="0.25">
      <c r="AE479" s="247"/>
      <c r="AF479" s="247"/>
    </row>
    <row r="480" spans="31:32" s="237" customFormat="1" x14ac:dyDescent="0.25">
      <c r="AE480" s="247"/>
      <c r="AF480" s="247"/>
    </row>
    <row r="481" spans="31:32" s="237" customFormat="1" x14ac:dyDescent="0.25">
      <c r="AE481" s="247"/>
      <c r="AF481" s="247"/>
    </row>
    <row r="482" spans="31:32" s="237" customFormat="1" x14ac:dyDescent="0.25">
      <c r="AE482" s="247"/>
      <c r="AF482" s="247"/>
    </row>
    <row r="483" spans="31:32" s="237" customFormat="1" x14ac:dyDescent="0.25">
      <c r="AE483" s="247"/>
      <c r="AF483" s="247"/>
    </row>
    <row r="484" spans="31:32" s="237" customFormat="1" x14ac:dyDescent="0.25">
      <c r="AE484" s="247"/>
      <c r="AF484" s="247"/>
    </row>
    <row r="485" spans="31:32" s="237" customFormat="1" x14ac:dyDescent="0.25">
      <c r="AE485" s="247"/>
      <c r="AF485" s="247"/>
    </row>
    <row r="486" spans="31:32" s="237" customFormat="1" x14ac:dyDescent="0.25">
      <c r="AE486" s="247"/>
      <c r="AF486" s="247"/>
    </row>
    <row r="487" spans="31:32" s="237" customFormat="1" x14ac:dyDescent="0.25">
      <c r="AE487" s="247"/>
      <c r="AF487" s="247"/>
    </row>
    <row r="488" spans="31:32" s="237" customFormat="1" x14ac:dyDescent="0.25">
      <c r="AE488" s="247"/>
      <c r="AF488" s="247"/>
    </row>
    <row r="489" spans="31:32" s="237" customFormat="1" x14ac:dyDescent="0.25">
      <c r="AE489" s="247"/>
      <c r="AF489" s="247"/>
    </row>
    <row r="490" spans="31:32" s="237" customFormat="1" x14ac:dyDescent="0.25">
      <c r="AE490" s="247"/>
      <c r="AF490" s="247"/>
    </row>
    <row r="491" spans="31:32" s="237" customFormat="1" x14ac:dyDescent="0.25">
      <c r="AE491" s="247"/>
      <c r="AF491" s="247"/>
    </row>
    <row r="492" spans="31:32" s="237" customFormat="1" x14ac:dyDescent="0.25">
      <c r="AE492" s="247"/>
      <c r="AF492" s="247"/>
    </row>
    <row r="493" spans="31:32" s="237" customFormat="1" x14ac:dyDescent="0.25">
      <c r="AE493" s="247"/>
      <c r="AF493" s="247"/>
    </row>
    <row r="494" spans="31:32" s="237" customFormat="1" x14ac:dyDescent="0.25">
      <c r="AE494" s="247"/>
      <c r="AF494" s="247"/>
    </row>
    <row r="495" spans="31:32" s="237" customFormat="1" x14ac:dyDescent="0.25">
      <c r="AE495" s="247"/>
      <c r="AF495" s="247"/>
    </row>
    <row r="496" spans="31:32" s="237" customFormat="1" x14ac:dyDescent="0.25">
      <c r="AE496" s="247"/>
      <c r="AF496" s="247"/>
    </row>
    <row r="497" spans="31:32" s="237" customFormat="1" x14ac:dyDescent="0.25">
      <c r="AE497" s="247"/>
      <c r="AF497" s="247"/>
    </row>
    <row r="498" spans="31:32" s="237" customFormat="1" x14ac:dyDescent="0.25">
      <c r="AE498" s="247"/>
      <c r="AF498" s="247"/>
    </row>
    <row r="499" spans="31:32" s="237" customFormat="1" x14ac:dyDescent="0.25">
      <c r="AE499" s="247"/>
      <c r="AF499" s="247"/>
    </row>
    <row r="500" spans="31:32" s="237" customFormat="1" x14ac:dyDescent="0.25">
      <c r="AE500" s="247"/>
      <c r="AF500" s="247"/>
    </row>
    <row r="501" spans="31:32" s="237" customFormat="1" x14ac:dyDescent="0.25">
      <c r="AE501" s="247"/>
      <c r="AF501" s="247"/>
    </row>
    <row r="502" spans="31:32" s="237" customFormat="1" x14ac:dyDescent="0.25">
      <c r="AE502" s="247"/>
      <c r="AF502" s="247"/>
    </row>
    <row r="503" spans="31:32" s="237" customFormat="1" x14ac:dyDescent="0.25">
      <c r="AE503" s="247"/>
      <c r="AF503" s="247"/>
    </row>
    <row r="504" spans="31:32" s="237" customFormat="1" x14ac:dyDescent="0.25">
      <c r="AE504" s="247"/>
      <c r="AF504" s="247"/>
    </row>
    <row r="505" spans="31:32" s="237" customFormat="1" x14ac:dyDescent="0.25">
      <c r="AE505" s="247"/>
      <c r="AF505" s="247"/>
    </row>
    <row r="506" spans="31:32" s="237" customFormat="1" x14ac:dyDescent="0.25">
      <c r="AE506" s="247"/>
      <c r="AF506" s="247"/>
    </row>
    <row r="507" spans="31:32" s="237" customFormat="1" x14ac:dyDescent="0.25">
      <c r="AE507" s="247"/>
      <c r="AF507" s="247"/>
    </row>
    <row r="508" spans="31:32" s="237" customFormat="1" x14ac:dyDescent="0.25">
      <c r="AE508" s="247"/>
      <c r="AF508" s="247"/>
    </row>
    <row r="509" spans="31:32" s="237" customFormat="1" x14ac:dyDescent="0.25">
      <c r="AE509" s="247"/>
      <c r="AF509" s="247"/>
    </row>
    <row r="510" spans="31:32" s="237" customFormat="1" x14ac:dyDescent="0.25">
      <c r="AE510" s="247"/>
      <c r="AF510" s="247"/>
    </row>
    <row r="511" spans="31:32" s="237" customFormat="1" x14ac:dyDescent="0.25">
      <c r="AE511" s="247"/>
      <c r="AF511" s="247"/>
    </row>
    <row r="512" spans="31:32" s="237" customFormat="1" x14ac:dyDescent="0.25">
      <c r="AE512" s="247"/>
      <c r="AF512" s="247"/>
    </row>
    <row r="513" spans="31:32" s="237" customFormat="1" x14ac:dyDescent="0.25">
      <c r="AE513" s="247"/>
      <c r="AF513" s="247"/>
    </row>
    <row r="514" spans="31:32" s="237" customFormat="1" x14ac:dyDescent="0.25">
      <c r="AE514" s="247"/>
      <c r="AF514" s="247"/>
    </row>
    <row r="515" spans="31:32" s="237" customFormat="1" x14ac:dyDescent="0.25">
      <c r="AE515" s="247"/>
      <c r="AF515" s="247"/>
    </row>
    <row r="516" spans="31:32" s="237" customFormat="1" x14ac:dyDescent="0.25">
      <c r="AE516" s="247"/>
      <c r="AF516" s="247"/>
    </row>
    <row r="517" spans="31:32" s="237" customFormat="1" x14ac:dyDescent="0.25">
      <c r="AE517" s="247"/>
      <c r="AF517" s="247"/>
    </row>
    <row r="518" spans="31:32" s="237" customFormat="1" x14ac:dyDescent="0.25">
      <c r="AE518" s="247"/>
      <c r="AF518" s="247"/>
    </row>
    <row r="519" spans="31:32" s="237" customFormat="1" x14ac:dyDescent="0.25">
      <c r="AE519" s="247"/>
      <c r="AF519" s="247"/>
    </row>
    <row r="520" spans="31:32" s="237" customFormat="1" x14ac:dyDescent="0.25">
      <c r="AE520" s="247"/>
      <c r="AF520" s="247"/>
    </row>
    <row r="521" spans="31:32" s="237" customFormat="1" x14ac:dyDescent="0.25">
      <c r="AE521" s="247"/>
      <c r="AF521" s="247"/>
    </row>
    <row r="522" spans="31:32" s="237" customFormat="1" x14ac:dyDescent="0.25">
      <c r="AE522" s="247"/>
      <c r="AF522" s="247"/>
    </row>
    <row r="523" spans="31:32" s="237" customFormat="1" x14ac:dyDescent="0.25">
      <c r="AE523" s="247"/>
      <c r="AF523" s="247"/>
    </row>
    <row r="524" spans="31:32" s="237" customFormat="1" x14ac:dyDescent="0.25">
      <c r="AE524" s="247"/>
      <c r="AF524" s="247"/>
    </row>
    <row r="525" spans="31:32" s="237" customFormat="1" x14ac:dyDescent="0.25">
      <c r="AE525" s="247"/>
      <c r="AF525" s="247"/>
    </row>
    <row r="526" spans="31:32" s="237" customFormat="1" x14ac:dyDescent="0.25">
      <c r="AE526" s="247"/>
      <c r="AF526" s="247"/>
    </row>
    <row r="527" spans="31:32" s="237" customFormat="1" x14ac:dyDescent="0.25">
      <c r="AE527" s="247"/>
      <c r="AF527" s="247"/>
    </row>
    <row r="528" spans="31:32" s="237" customFormat="1" x14ac:dyDescent="0.25">
      <c r="AE528" s="247"/>
      <c r="AF528" s="247"/>
    </row>
    <row r="529" spans="31:32" s="237" customFormat="1" x14ac:dyDescent="0.25">
      <c r="AE529" s="247"/>
      <c r="AF529" s="247"/>
    </row>
    <row r="530" spans="31:32" s="237" customFormat="1" x14ac:dyDescent="0.25">
      <c r="AE530" s="247"/>
      <c r="AF530" s="247"/>
    </row>
    <row r="531" spans="31:32" s="237" customFormat="1" x14ac:dyDescent="0.25">
      <c r="AE531" s="247"/>
      <c r="AF531" s="247"/>
    </row>
    <row r="532" spans="31:32" s="237" customFormat="1" x14ac:dyDescent="0.25">
      <c r="AE532" s="247"/>
      <c r="AF532" s="247"/>
    </row>
    <row r="533" spans="31:32" s="237" customFormat="1" x14ac:dyDescent="0.25">
      <c r="AE533" s="247"/>
      <c r="AF533" s="247"/>
    </row>
    <row r="534" spans="31:32" s="237" customFormat="1" x14ac:dyDescent="0.25">
      <c r="AE534" s="247"/>
      <c r="AF534" s="247"/>
    </row>
    <row r="535" spans="31:32" s="237" customFormat="1" x14ac:dyDescent="0.25">
      <c r="AE535" s="247"/>
      <c r="AF535" s="247"/>
    </row>
    <row r="536" spans="31:32" s="237" customFormat="1" x14ac:dyDescent="0.25">
      <c r="AE536" s="247"/>
      <c r="AF536" s="247"/>
    </row>
    <row r="537" spans="31:32" s="237" customFormat="1" x14ac:dyDescent="0.25">
      <c r="AE537" s="247"/>
      <c r="AF537" s="247"/>
    </row>
    <row r="538" spans="31:32" s="237" customFormat="1" x14ac:dyDescent="0.25">
      <c r="AE538" s="247"/>
      <c r="AF538" s="247"/>
    </row>
    <row r="539" spans="31:32" s="237" customFormat="1" x14ac:dyDescent="0.25">
      <c r="AE539" s="247"/>
      <c r="AF539" s="247"/>
    </row>
    <row r="540" spans="31:32" s="237" customFormat="1" x14ac:dyDescent="0.25">
      <c r="AE540" s="247"/>
      <c r="AF540" s="247"/>
    </row>
    <row r="541" spans="31:32" s="237" customFormat="1" x14ac:dyDescent="0.25">
      <c r="AE541" s="247"/>
      <c r="AF541" s="247"/>
    </row>
    <row r="542" spans="31:32" s="237" customFormat="1" x14ac:dyDescent="0.25">
      <c r="AE542" s="247"/>
      <c r="AF542" s="247"/>
    </row>
    <row r="543" spans="31:32" s="237" customFormat="1" x14ac:dyDescent="0.25">
      <c r="AE543" s="247"/>
      <c r="AF543" s="247"/>
    </row>
    <row r="544" spans="31:32" s="237" customFormat="1" x14ac:dyDescent="0.25">
      <c r="AE544" s="247"/>
      <c r="AF544" s="247"/>
    </row>
    <row r="545" spans="31:32" s="237" customFormat="1" x14ac:dyDescent="0.25">
      <c r="AE545" s="247"/>
      <c r="AF545" s="247"/>
    </row>
    <row r="546" spans="31:32" s="237" customFormat="1" x14ac:dyDescent="0.25">
      <c r="AE546" s="247"/>
      <c r="AF546" s="247"/>
    </row>
    <row r="547" spans="31:32" s="237" customFormat="1" x14ac:dyDescent="0.25">
      <c r="AE547" s="247"/>
      <c r="AF547" s="247"/>
    </row>
    <row r="548" spans="31:32" s="237" customFormat="1" x14ac:dyDescent="0.25">
      <c r="AE548" s="247"/>
      <c r="AF548" s="247"/>
    </row>
    <row r="549" spans="31:32" s="237" customFormat="1" x14ac:dyDescent="0.25">
      <c r="AE549" s="247"/>
      <c r="AF549" s="247"/>
    </row>
    <row r="550" spans="31:32" s="237" customFormat="1" x14ac:dyDescent="0.25">
      <c r="AE550" s="247"/>
      <c r="AF550" s="247"/>
    </row>
    <row r="551" spans="31:32" s="237" customFormat="1" x14ac:dyDescent="0.25">
      <c r="AE551" s="247"/>
      <c r="AF551" s="247"/>
    </row>
    <row r="552" spans="31:32" s="237" customFormat="1" x14ac:dyDescent="0.25">
      <c r="AE552" s="247"/>
      <c r="AF552" s="247"/>
    </row>
    <row r="553" spans="31:32" s="237" customFormat="1" x14ac:dyDescent="0.25">
      <c r="AE553" s="247"/>
      <c r="AF553" s="247"/>
    </row>
    <row r="554" spans="31:32" s="237" customFormat="1" x14ac:dyDescent="0.25">
      <c r="AE554" s="247"/>
      <c r="AF554" s="247"/>
    </row>
    <row r="555" spans="31:32" s="237" customFormat="1" x14ac:dyDescent="0.25">
      <c r="AE555" s="247"/>
      <c r="AF555" s="247"/>
    </row>
    <row r="556" spans="31:32" s="237" customFormat="1" x14ac:dyDescent="0.25">
      <c r="AE556" s="247"/>
      <c r="AF556" s="247"/>
    </row>
    <row r="557" spans="31:32" s="237" customFormat="1" x14ac:dyDescent="0.25">
      <c r="AE557" s="247"/>
      <c r="AF557" s="247"/>
    </row>
    <row r="558" spans="31:32" s="237" customFormat="1" x14ac:dyDescent="0.25">
      <c r="AE558" s="247"/>
      <c r="AF558" s="247"/>
    </row>
    <row r="559" spans="31:32" s="237" customFormat="1" x14ac:dyDescent="0.25">
      <c r="AE559" s="247"/>
      <c r="AF559" s="247"/>
    </row>
    <row r="560" spans="31:32" s="237" customFormat="1" x14ac:dyDescent="0.25">
      <c r="AE560" s="247"/>
      <c r="AF560" s="247"/>
    </row>
    <row r="561" spans="31:32" s="237" customFormat="1" x14ac:dyDescent="0.25">
      <c r="AE561" s="247"/>
      <c r="AF561" s="247"/>
    </row>
    <row r="562" spans="31:32" s="237" customFormat="1" x14ac:dyDescent="0.25">
      <c r="AE562" s="247"/>
      <c r="AF562" s="247"/>
    </row>
    <row r="563" spans="31:32" s="237" customFormat="1" x14ac:dyDescent="0.25">
      <c r="AE563" s="247"/>
      <c r="AF563" s="247"/>
    </row>
    <row r="564" spans="31:32" s="237" customFormat="1" x14ac:dyDescent="0.25">
      <c r="AE564" s="247"/>
      <c r="AF564" s="247"/>
    </row>
    <row r="565" spans="31:32" s="237" customFormat="1" x14ac:dyDescent="0.25">
      <c r="AE565" s="247"/>
      <c r="AF565" s="247"/>
    </row>
    <row r="566" spans="31:32" s="237" customFormat="1" x14ac:dyDescent="0.25">
      <c r="AE566" s="247"/>
      <c r="AF566" s="247"/>
    </row>
    <row r="567" spans="31:32" s="237" customFormat="1" x14ac:dyDescent="0.25">
      <c r="AE567" s="247"/>
      <c r="AF567" s="247"/>
    </row>
    <row r="568" spans="31:32" s="237" customFormat="1" x14ac:dyDescent="0.25">
      <c r="AE568" s="247"/>
      <c r="AF568" s="247"/>
    </row>
    <row r="569" spans="31:32" s="237" customFormat="1" x14ac:dyDescent="0.25">
      <c r="AE569" s="247"/>
      <c r="AF569" s="247"/>
    </row>
    <row r="570" spans="31:32" s="237" customFormat="1" x14ac:dyDescent="0.25">
      <c r="AE570" s="247"/>
      <c r="AF570" s="247"/>
    </row>
    <row r="571" spans="31:32" s="237" customFormat="1" x14ac:dyDescent="0.25">
      <c r="AE571" s="247"/>
      <c r="AF571" s="247"/>
    </row>
    <row r="572" spans="31:32" s="237" customFormat="1" x14ac:dyDescent="0.25">
      <c r="AE572" s="247"/>
      <c r="AF572" s="247"/>
    </row>
    <row r="573" spans="31:32" s="237" customFormat="1" x14ac:dyDescent="0.25">
      <c r="AE573" s="247"/>
      <c r="AF573" s="247"/>
    </row>
    <row r="574" spans="31:32" s="237" customFormat="1" x14ac:dyDescent="0.25">
      <c r="AE574" s="247"/>
      <c r="AF574" s="247"/>
    </row>
    <row r="575" spans="31:32" s="237" customFormat="1" x14ac:dyDescent="0.25">
      <c r="AE575" s="247"/>
      <c r="AF575" s="247"/>
    </row>
    <row r="576" spans="31:32" s="237" customFormat="1" x14ac:dyDescent="0.25">
      <c r="AE576" s="247"/>
      <c r="AF576" s="247"/>
    </row>
    <row r="577" spans="31:32" s="237" customFormat="1" x14ac:dyDescent="0.25">
      <c r="AE577" s="247"/>
      <c r="AF577" s="247"/>
    </row>
    <row r="578" spans="31:32" s="237" customFormat="1" x14ac:dyDescent="0.25">
      <c r="AE578" s="247"/>
      <c r="AF578" s="247"/>
    </row>
    <row r="579" spans="31:32" s="237" customFormat="1" x14ac:dyDescent="0.25">
      <c r="AE579" s="247"/>
      <c r="AF579" s="247"/>
    </row>
    <row r="580" spans="31:32" s="237" customFormat="1" x14ac:dyDescent="0.25">
      <c r="AE580" s="247"/>
      <c r="AF580" s="247"/>
    </row>
    <row r="581" spans="31:32" s="237" customFormat="1" x14ac:dyDescent="0.25">
      <c r="AE581" s="247"/>
      <c r="AF581" s="247"/>
    </row>
    <row r="582" spans="31:32" s="237" customFormat="1" x14ac:dyDescent="0.25">
      <c r="AE582" s="247"/>
      <c r="AF582" s="247"/>
    </row>
    <row r="583" spans="31:32" s="237" customFormat="1" x14ac:dyDescent="0.25">
      <c r="AE583" s="247"/>
      <c r="AF583" s="247"/>
    </row>
    <row r="584" spans="31:32" s="237" customFormat="1" x14ac:dyDescent="0.25">
      <c r="AE584" s="247"/>
      <c r="AF584" s="247"/>
    </row>
    <row r="585" spans="31:32" s="237" customFormat="1" x14ac:dyDescent="0.25">
      <c r="AE585" s="247"/>
      <c r="AF585" s="247"/>
    </row>
    <row r="586" spans="31:32" s="237" customFormat="1" x14ac:dyDescent="0.25">
      <c r="AE586" s="247"/>
      <c r="AF586" s="247"/>
    </row>
    <row r="587" spans="31:32" s="237" customFormat="1" x14ac:dyDescent="0.25">
      <c r="AE587" s="247"/>
      <c r="AF587" s="247"/>
    </row>
    <row r="588" spans="31:32" s="237" customFormat="1" x14ac:dyDescent="0.25">
      <c r="AE588" s="247"/>
      <c r="AF588" s="247"/>
    </row>
    <row r="589" spans="31:32" s="237" customFormat="1" x14ac:dyDescent="0.25">
      <c r="AE589" s="247"/>
      <c r="AF589" s="247"/>
    </row>
    <row r="590" spans="31:32" s="237" customFormat="1" x14ac:dyDescent="0.25">
      <c r="AE590" s="247"/>
      <c r="AF590" s="247"/>
    </row>
    <row r="591" spans="31:32" s="237" customFormat="1" x14ac:dyDescent="0.25">
      <c r="AE591" s="247"/>
      <c r="AF591" s="247"/>
    </row>
    <row r="592" spans="31:32" s="237" customFormat="1" x14ac:dyDescent="0.25">
      <c r="AE592" s="247"/>
      <c r="AF592" s="247"/>
    </row>
    <row r="593" spans="31:32" s="237" customFormat="1" x14ac:dyDescent="0.25">
      <c r="AE593" s="247"/>
      <c r="AF593" s="247"/>
    </row>
    <row r="594" spans="31:32" s="237" customFormat="1" x14ac:dyDescent="0.25">
      <c r="AE594" s="247"/>
      <c r="AF594" s="247"/>
    </row>
    <row r="595" spans="31:32" s="237" customFormat="1" x14ac:dyDescent="0.25">
      <c r="AE595" s="247"/>
      <c r="AF595" s="247"/>
    </row>
    <row r="596" spans="31:32" s="237" customFormat="1" x14ac:dyDescent="0.25">
      <c r="AE596" s="247"/>
      <c r="AF596" s="247"/>
    </row>
    <row r="597" spans="31:32" s="237" customFormat="1" x14ac:dyDescent="0.25">
      <c r="AE597" s="247"/>
      <c r="AF597" s="247"/>
    </row>
    <row r="598" spans="31:32" s="237" customFormat="1" x14ac:dyDescent="0.25">
      <c r="AE598" s="247"/>
      <c r="AF598" s="247"/>
    </row>
    <row r="599" spans="31:32" s="237" customFormat="1" x14ac:dyDescent="0.25">
      <c r="AE599" s="247"/>
      <c r="AF599" s="247"/>
    </row>
    <row r="600" spans="31:32" s="237" customFormat="1" x14ac:dyDescent="0.25">
      <c r="AE600" s="247"/>
      <c r="AF600" s="247"/>
    </row>
    <row r="601" spans="31:32" s="237" customFormat="1" x14ac:dyDescent="0.25">
      <c r="AE601" s="247"/>
      <c r="AF601" s="247"/>
    </row>
    <row r="602" spans="31:32" s="237" customFormat="1" x14ac:dyDescent="0.25">
      <c r="AE602" s="247"/>
      <c r="AF602" s="247"/>
    </row>
    <row r="603" spans="31:32" s="237" customFormat="1" x14ac:dyDescent="0.25">
      <c r="AE603" s="247"/>
      <c r="AF603" s="247"/>
    </row>
    <row r="604" spans="31:32" s="237" customFormat="1" x14ac:dyDescent="0.25">
      <c r="AE604" s="247"/>
      <c r="AF604" s="247"/>
    </row>
    <row r="605" spans="31:32" s="237" customFormat="1" x14ac:dyDescent="0.25">
      <c r="AE605" s="247"/>
      <c r="AF605" s="247"/>
    </row>
    <row r="606" spans="31:32" s="237" customFormat="1" x14ac:dyDescent="0.25">
      <c r="AE606" s="247"/>
      <c r="AF606" s="247"/>
    </row>
    <row r="607" spans="31:32" s="237" customFormat="1" x14ac:dyDescent="0.25">
      <c r="AE607" s="247"/>
      <c r="AF607" s="247"/>
    </row>
    <row r="608" spans="31:32" s="237" customFormat="1" x14ac:dyDescent="0.25">
      <c r="AE608" s="247"/>
      <c r="AF608" s="247"/>
    </row>
    <row r="609" spans="31:32" s="237" customFormat="1" x14ac:dyDescent="0.25">
      <c r="AE609" s="247"/>
      <c r="AF609" s="247"/>
    </row>
    <row r="610" spans="31:32" s="237" customFormat="1" x14ac:dyDescent="0.25">
      <c r="AE610" s="247"/>
      <c r="AF610" s="247"/>
    </row>
    <row r="611" spans="31:32" s="237" customFormat="1" x14ac:dyDescent="0.25">
      <c r="AE611" s="247"/>
      <c r="AF611" s="247"/>
    </row>
    <row r="612" spans="31:32" s="237" customFormat="1" x14ac:dyDescent="0.25">
      <c r="AE612" s="247"/>
      <c r="AF612" s="247"/>
    </row>
    <row r="613" spans="31:32" s="237" customFormat="1" x14ac:dyDescent="0.25">
      <c r="AE613" s="247"/>
      <c r="AF613" s="247"/>
    </row>
    <row r="614" spans="31:32" s="237" customFormat="1" x14ac:dyDescent="0.25">
      <c r="AE614" s="247"/>
      <c r="AF614" s="247"/>
    </row>
    <row r="615" spans="31:32" s="237" customFormat="1" x14ac:dyDescent="0.25">
      <c r="AE615" s="247"/>
      <c r="AF615" s="247"/>
    </row>
    <row r="616" spans="31:32" s="237" customFormat="1" x14ac:dyDescent="0.25">
      <c r="AE616" s="247"/>
      <c r="AF616" s="247"/>
    </row>
    <row r="617" spans="31:32" s="237" customFormat="1" x14ac:dyDescent="0.25">
      <c r="AE617" s="247"/>
      <c r="AF617" s="247"/>
    </row>
    <row r="618" spans="31:32" s="237" customFormat="1" x14ac:dyDescent="0.25">
      <c r="AE618" s="247"/>
      <c r="AF618" s="247"/>
    </row>
    <row r="619" spans="31:32" s="237" customFormat="1" x14ac:dyDescent="0.25">
      <c r="AE619" s="247"/>
      <c r="AF619" s="247"/>
    </row>
    <row r="620" spans="31:32" s="237" customFormat="1" x14ac:dyDescent="0.25">
      <c r="AE620" s="247"/>
      <c r="AF620" s="247"/>
    </row>
    <row r="621" spans="31:32" s="237" customFormat="1" x14ac:dyDescent="0.25">
      <c r="AE621" s="247"/>
      <c r="AF621" s="247"/>
    </row>
    <row r="622" spans="31:32" s="237" customFormat="1" x14ac:dyDescent="0.25">
      <c r="AE622" s="247"/>
      <c r="AF622" s="247"/>
    </row>
    <row r="623" spans="31:32" s="237" customFormat="1" x14ac:dyDescent="0.25">
      <c r="AE623" s="247"/>
      <c r="AF623" s="247"/>
    </row>
    <row r="624" spans="31:32" s="237" customFormat="1" x14ac:dyDescent="0.25">
      <c r="AE624" s="247"/>
      <c r="AF624" s="247"/>
    </row>
    <row r="625" spans="31:32" s="237" customFormat="1" x14ac:dyDescent="0.25">
      <c r="AE625" s="247"/>
      <c r="AF625" s="247"/>
    </row>
    <row r="626" spans="31:32" s="237" customFormat="1" x14ac:dyDescent="0.25">
      <c r="AE626" s="247"/>
      <c r="AF626" s="247"/>
    </row>
    <row r="627" spans="31:32" s="237" customFormat="1" x14ac:dyDescent="0.25">
      <c r="AE627" s="247"/>
      <c r="AF627" s="247"/>
    </row>
    <row r="628" spans="31:32" s="237" customFormat="1" x14ac:dyDescent="0.25">
      <c r="AE628" s="247"/>
      <c r="AF628" s="247"/>
    </row>
    <row r="629" spans="31:32" s="237" customFormat="1" x14ac:dyDescent="0.25">
      <c r="AE629" s="247"/>
      <c r="AF629" s="247"/>
    </row>
    <row r="630" spans="31:32" s="237" customFormat="1" x14ac:dyDescent="0.25">
      <c r="AE630" s="247"/>
      <c r="AF630" s="247"/>
    </row>
    <row r="631" spans="31:32" s="237" customFormat="1" x14ac:dyDescent="0.25">
      <c r="AE631" s="247"/>
      <c r="AF631" s="247"/>
    </row>
    <row r="632" spans="31:32" s="237" customFormat="1" x14ac:dyDescent="0.25">
      <c r="AE632" s="247"/>
      <c r="AF632" s="247"/>
    </row>
    <row r="633" spans="31:32" s="237" customFormat="1" x14ac:dyDescent="0.25">
      <c r="AE633" s="247"/>
      <c r="AF633" s="247"/>
    </row>
    <row r="634" spans="31:32" s="237" customFormat="1" x14ac:dyDescent="0.25">
      <c r="AE634" s="247"/>
      <c r="AF634" s="247"/>
    </row>
    <row r="635" spans="31:32" s="237" customFormat="1" x14ac:dyDescent="0.25">
      <c r="AE635" s="247"/>
      <c r="AF635" s="247"/>
    </row>
    <row r="636" spans="31:32" s="237" customFormat="1" x14ac:dyDescent="0.25">
      <c r="AE636" s="247"/>
      <c r="AF636" s="247"/>
    </row>
    <row r="637" spans="31:32" s="237" customFormat="1" x14ac:dyDescent="0.25">
      <c r="AE637" s="247"/>
      <c r="AF637" s="247"/>
    </row>
    <row r="638" spans="31:32" s="237" customFormat="1" x14ac:dyDescent="0.25">
      <c r="AE638" s="247"/>
      <c r="AF638" s="247"/>
    </row>
    <row r="639" spans="31:32" s="237" customFormat="1" x14ac:dyDescent="0.25">
      <c r="AE639" s="247"/>
      <c r="AF639" s="247"/>
    </row>
    <row r="640" spans="31:32" s="237" customFormat="1" x14ac:dyDescent="0.25">
      <c r="AE640" s="247"/>
      <c r="AF640" s="247"/>
    </row>
    <row r="641" spans="31:32" s="237" customFormat="1" x14ac:dyDescent="0.25">
      <c r="AE641" s="247"/>
      <c r="AF641" s="247"/>
    </row>
    <row r="642" spans="31:32" s="237" customFormat="1" x14ac:dyDescent="0.25">
      <c r="AE642" s="247"/>
      <c r="AF642" s="247"/>
    </row>
    <row r="643" spans="31:32" s="237" customFormat="1" x14ac:dyDescent="0.25">
      <c r="AE643" s="247"/>
      <c r="AF643" s="247"/>
    </row>
    <row r="644" spans="31:32" s="237" customFormat="1" x14ac:dyDescent="0.25">
      <c r="AE644" s="247"/>
      <c r="AF644" s="247"/>
    </row>
    <row r="645" spans="31:32" s="237" customFormat="1" x14ac:dyDescent="0.25">
      <c r="AE645" s="247"/>
      <c r="AF645" s="247"/>
    </row>
    <row r="646" spans="31:32" s="237" customFormat="1" x14ac:dyDescent="0.25">
      <c r="AE646" s="247"/>
      <c r="AF646" s="247"/>
    </row>
    <row r="647" spans="31:32" s="237" customFormat="1" x14ac:dyDescent="0.25">
      <c r="AE647" s="247"/>
      <c r="AF647" s="247"/>
    </row>
    <row r="648" spans="31:32" s="237" customFormat="1" x14ac:dyDescent="0.25">
      <c r="AE648" s="247"/>
      <c r="AF648" s="247"/>
    </row>
    <row r="649" spans="31:32" s="237" customFormat="1" x14ac:dyDescent="0.25">
      <c r="AE649" s="247"/>
      <c r="AF649" s="247"/>
    </row>
    <row r="650" spans="31:32" s="237" customFormat="1" x14ac:dyDescent="0.25">
      <c r="AE650" s="247"/>
      <c r="AF650" s="247"/>
    </row>
    <row r="651" spans="31:32" s="237" customFormat="1" x14ac:dyDescent="0.25">
      <c r="AE651" s="247"/>
      <c r="AF651" s="247"/>
    </row>
    <row r="652" spans="31:32" s="237" customFormat="1" x14ac:dyDescent="0.25">
      <c r="AE652" s="247"/>
      <c r="AF652" s="247"/>
    </row>
    <row r="653" spans="31:32" s="237" customFormat="1" x14ac:dyDescent="0.25">
      <c r="AE653" s="247"/>
      <c r="AF653" s="247"/>
    </row>
    <row r="654" spans="31:32" s="237" customFormat="1" x14ac:dyDescent="0.25">
      <c r="AE654" s="247"/>
      <c r="AF654" s="247"/>
    </row>
    <row r="655" spans="31:32" s="237" customFormat="1" x14ac:dyDescent="0.25">
      <c r="AE655" s="247"/>
      <c r="AF655" s="247"/>
    </row>
    <row r="656" spans="31:32" s="237" customFormat="1" x14ac:dyDescent="0.25">
      <c r="AE656" s="247"/>
      <c r="AF656" s="247"/>
    </row>
    <row r="657" spans="31:32" s="237" customFormat="1" x14ac:dyDescent="0.25">
      <c r="AE657" s="247"/>
      <c r="AF657" s="247"/>
    </row>
    <row r="658" spans="31:32" s="237" customFormat="1" x14ac:dyDescent="0.25">
      <c r="AE658" s="247"/>
      <c r="AF658" s="247"/>
    </row>
    <row r="659" spans="31:32" s="237" customFormat="1" x14ac:dyDescent="0.25">
      <c r="AE659" s="247"/>
      <c r="AF659" s="247"/>
    </row>
    <row r="660" spans="31:32" s="237" customFormat="1" x14ac:dyDescent="0.25">
      <c r="AE660" s="247"/>
      <c r="AF660" s="247"/>
    </row>
    <row r="661" spans="31:32" s="237" customFormat="1" x14ac:dyDescent="0.25">
      <c r="AE661" s="247"/>
      <c r="AF661" s="247"/>
    </row>
    <row r="662" spans="31:32" s="237" customFormat="1" x14ac:dyDescent="0.25">
      <c r="AE662" s="247"/>
      <c r="AF662" s="247"/>
    </row>
    <row r="663" spans="31:32" s="237" customFormat="1" x14ac:dyDescent="0.25">
      <c r="AE663" s="247"/>
      <c r="AF663" s="247"/>
    </row>
    <row r="664" spans="31:32" s="237" customFormat="1" x14ac:dyDescent="0.25">
      <c r="AE664" s="247"/>
      <c r="AF664" s="247"/>
    </row>
    <row r="665" spans="31:32" s="237" customFormat="1" x14ac:dyDescent="0.25">
      <c r="AE665" s="247"/>
      <c r="AF665" s="247"/>
    </row>
    <row r="666" spans="31:32" s="237" customFormat="1" x14ac:dyDescent="0.25">
      <c r="AE666" s="247"/>
      <c r="AF666" s="247"/>
    </row>
    <row r="667" spans="31:32" s="237" customFormat="1" x14ac:dyDescent="0.25">
      <c r="AE667" s="247"/>
      <c r="AF667" s="247"/>
    </row>
    <row r="668" spans="31:32" s="237" customFormat="1" x14ac:dyDescent="0.25">
      <c r="AE668" s="247"/>
      <c r="AF668" s="247"/>
    </row>
    <row r="669" spans="31:32" s="237" customFormat="1" x14ac:dyDescent="0.25">
      <c r="AE669" s="247"/>
      <c r="AF669" s="247"/>
    </row>
    <row r="670" spans="31:32" s="237" customFormat="1" x14ac:dyDescent="0.25">
      <c r="AE670" s="247"/>
      <c r="AF670" s="247"/>
    </row>
    <row r="671" spans="31:32" s="237" customFormat="1" x14ac:dyDescent="0.25">
      <c r="AE671" s="247"/>
      <c r="AF671" s="247"/>
    </row>
    <row r="672" spans="31:32" s="237" customFormat="1" x14ac:dyDescent="0.25">
      <c r="AE672" s="247"/>
      <c r="AF672" s="247"/>
    </row>
    <row r="673" spans="31:32" s="237" customFormat="1" x14ac:dyDescent="0.25">
      <c r="AE673" s="247"/>
      <c r="AF673" s="247"/>
    </row>
    <row r="674" spans="31:32" s="237" customFormat="1" x14ac:dyDescent="0.25">
      <c r="AE674" s="247"/>
      <c r="AF674" s="247"/>
    </row>
    <row r="675" spans="31:32" s="237" customFormat="1" x14ac:dyDescent="0.25">
      <c r="AE675" s="247"/>
      <c r="AF675" s="247"/>
    </row>
    <row r="676" spans="31:32" s="237" customFormat="1" x14ac:dyDescent="0.25">
      <c r="AE676" s="247"/>
      <c r="AF676" s="247"/>
    </row>
    <row r="677" spans="31:32" s="237" customFormat="1" x14ac:dyDescent="0.25">
      <c r="AE677" s="247"/>
      <c r="AF677" s="247"/>
    </row>
    <row r="678" spans="31:32" s="237" customFormat="1" x14ac:dyDescent="0.25">
      <c r="AE678" s="247"/>
      <c r="AF678" s="247"/>
    </row>
    <row r="679" spans="31:32" s="237" customFormat="1" x14ac:dyDescent="0.25">
      <c r="AE679" s="247"/>
      <c r="AF679" s="247"/>
    </row>
    <row r="680" spans="31:32" s="237" customFormat="1" x14ac:dyDescent="0.25">
      <c r="AE680" s="247"/>
      <c r="AF680" s="247"/>
    </row>
    <row r="681" spans="31:32" s="237" customFormat="1" x14ac:dyDescent="0.25">
      <c r="AE681" s="247"/>
      <c r="AF681" s="247"/>
    </row>
    <row r="682" spans="31:32" s="237" customFormat="1" x14ac:dyDescent="0.25">
      <c r="AE682" s="247"/>
      <c r="AF682" s="247"/>
    </row>
    <row r="683" spans="31:32" s="237" customFormat="1" x14ac:dyDescent="0.25">
      <c r="AE683" s="247"/>
      <c r="AF683" s="247"/>
    </row>
    <row r="684" spans="31:32" s="237" customFormat="1" x14ac:dyDescent="0.25">
      <c r="AE684" s="247"/>
      <c r="AF684" s="247"/>
    </row>
    <row r="685" spans="31:32" s="237" customFormat="1" x14ac:dyDescent="0.25">
      <c r="AE685" s="247"/>
      <c r="AF685" s="247"/>
    </row>
    <row r="686" spans="31:32" s="237" customFormat="1" x14ac:dyDescent="0.25">
      <c r="AE686" s="247"/>
      <c r="AF686" s="247"/>
    </row>
    <row r="687" spans="31:32" s="237" customFormat="1" x14ac:dyDescent="0.25">
      <c r="AE687" s="247"/>
      <c r="AF687" s="247"/>
    </row>
    <row r="688" spans="31:32" s="237" customFormat="1" x14ac:dyDescent="0.25">
      <c r="AE688" s="247"/>
      <c r="AF688" s="247"/>
    </row>
    <row r="689" spans="31:32" s="237" customFormat="1" x14ac:dyDescent="0.25">
      <c r="AE689" s="247"/>
      <c r="AF689" s="247"/>
    </row>
    <row r="690" spans="31:32" s="237" customFormat="1" x14ac:dyDescent="0.25">
      <c r="AE690" s="247"/>
      <c r="AF690" s="247"/>
    </row>
    <row r="691" spans="31:32" s="237" customFormat="1" x14ac:dyDescent="0.25">
      <c r="AE691" s="247"/>
      <c r="AF691" s="247"/>
    </row>
    <row r="692" spans="31:32" s="237" customFormat="1" x14ac:dyDescent="0.25">
      <c r="AE692" s="247"/>
      <c r="AF692" s="247"/>
    </row>
    <row r="693" spans="31:32" s="237" customFormat="1" x14ac:dyDescent="0.25">
      <c r="AE693" s="247"/>
      <c r="AF693" s="247"/>
    </row>
    <row r="694" spans="31:32" s="237" customFormat="1" x14ac:dyDescent="0.25">
      <c r="AE694" s="247"/>
      <c r="AF694" s="247"/>
    </row>
    <row r="695" spans="31:32" s="237" customFormat="1" x14ac:dyDescent="0.25">
      <c r="AE695" s="247"/>
      <c r="AF695" s="247"/>
    </row>
    <row r="696" spans="31:32" s="237" customFormat="1" x14ac:dyDescent="0.25">
      <c r="AE696" s="247"/>
      <c r="AF696" s="247"/>
    </row>
    <row r="697" spans="31:32" s="237" customFormat="1" x14ac:dyDescent="0.25">
      <c r="AE697" s="247"/>
      <c r="AF697" s="247"/>
    </row>
    <row r="698" spans="31:32" s="237" customFormat="1" x14ac:dyDescent="0.25">
      <c r="AE698" s="247"/>
      <c r="AF698" s="247"/>
    </row>
    <row r="699" spans="31:32" s="237" customFormat="1" x14ac:dyDescent="0.25">
      <c r="AE699" s="247"/>
      <c r="AF699" s="247"/>
    </row>
    <row r="700" spans="31:32" s="237" customFormat="1" x14ac:dyDescent="0.25">
      <c r="AE700" s="247"/>
      <c r="AF700" s="247"/>
    </row>
    <row r="701" spans="31:32" s="237" customFormat="1" x14ac:dyDescent="0.25">
      <c r="AE701" s="247"/>
      <c r="AF701" s="247"/>
    </row>
    <row r="702" spans="31:32" s="237" customFormat="1" x14ac:dyDescent="0.25">
      <c r="AE702" s="247"/>
      <c r="AF702" s="247"/>
    </row>
    <row r="703" spans="31:32" s="237" customFormat="1" x14ac:dyDescent="0.25">
      <c r="AE703" s="247"/>
      <c r="AF703" s="247"/>
    </row>
    <row r="704" spans="31:32" s="237" customFormat="1" x14ac:dyDescent="0.25">
      <c r="AE704" s="247"/>
      <c r="AF704" s="247"/>
    </row>
    <row r="705" spans="31:32" s="237" customFormat="1" x14ac:dyDescent="0.25">
      <c r="AE705" s="247"/>
      <c r="AF705" s="247"/>
    </row>
    <row r="706" spans="31:32" s="237" customFormat="1" x14ac:dyDescent="0.25">
      <c r="AE706" s="247"/>
      <c r="AF706" s="247"/>
    </row>
    <row r="707" spans="31:32" s="237" customFormat="1" x14ac:dyDescent="0.25">
      <c r="AE707" s="247"/>
      <c r="AF707" s="247"/>
    </row>
    <row r="708" spans="31:32" s="237" customFormat="1" x14ac:dyDescent="0.25">
      <c r="AE708" s="247"/>
      <c r="AF708" s="247"/>
    </row>
    <row r="709" spans="31:32" s="237" customFormat="1" x14ac:dyDescent="0.25">
      <c r="AE709" s="247"/>
      <c r="AF709" s="247"/>
    </row>
    <row r="710" spans="31:32" s="237" customFormat="1" x14ac:dyDescent="0.25">
      <c r="AE710" s="247"/>
      <c r="AF710" s="247"/>
    </row>
    <row r="711" spans="31:32" s="237" customFormat="1" x14ac:dyDescent="0.25">
      <c r="AE711" s="247"/>
      <c r="AF711" s="247"/>
    </row>
    <row r="712" spans="31:32" s="237" customFormat="1" x14ac:dyDescent="0.25">
      <c r="AE712" s="247"/>
      <c r="AF712" s="247"/>
    </row>
    <row r="713" spans="31:32" s="237" customFormat="1" x14ac:dyDescent="0.25">
      <c r="AE713" s="247"/>
      <c r="AF713" s="247"/>
    </row>
    <row r="714" spans="31:32" s="237" customFormat="1" x14ac:dyDescent="0.25">
      <c r="AE714" s="247"/>
      <c r="AF714" s="247"/>
    </row>
    <row r="715" spans="31:32" s="237" customFormat="1" x14ac:dyDescent="0.25">
      <c r="AE715" s="247"/>
      <c r="AF715" s="247"/>
    </row>
    <row r="716" spans="31:32" s="237" customFormat="1" x14ac:dyDescent="0.25">
      <c r="AE716" s="247"/>
      <c r="AF716" s="247"/>
    </row>
    <row r="717" spans="31:32" s="237" customFormat="1" x14ac:dyDescent="0.25">
      <c r="AE717" s="247"/>
      <c r="AF717" s="247"/>
    </row>
    <row r="718" spans="31:32" s="237" customFormat="1" x14ac:dyDescent="0.25">
      <c r="AE718" s="247"/>
      <c r="AF718" s="247"/>
    </row>
    <row r="719" spans="31:32" s="237" customFormat="1" x14ac:dyDescent="0.25">
      <c r="AE719" s="247"/>
      <c r="AF719" s="247"/>
    </row>
    <row r="720" spans="31:32" s="237" customFormat="1" x14ac:dyDescent="0.25">
      <c r="AE720" s="247"/>
      <c r="AF720" s="247"/>
    </row>
    <row r="721" spans="31:32" s="237" customFormat="1" x14ac:dyDescent="0.25">
      <c r="AE721" s="247"/>
      <c r="AF721" s="247"/>
    </row>
    <row r="722" spans="31:32" s="237" customFormat="1" x14ac:dyDescent="0.25">
      <c r="AE722" s="247"/>
      <c r="AF722" s="247"/>
    </row>
    <row r="723" spans="31:32" s="237" customFormat="1" x14ac:dyDescent="0.25">
      <c r="AE723" s="247"/>
      <c r="AF723" s="247"/>
    </row>
    <row r="724" spans="31:32" s="237" customFormat="1" x14ac:dyDescent="0.25">
      <c r="AE724" s="247"/>
      <c r="AF724" s="247"/>
    </row>
    <row r="725" spans="31:32" s="237" customFormat="1" x14ac:dyDescent="0.25">
      <c r="AE725" s="247"/>
      <c r="AF725" s="247"/>
    </row>
    <row r="726" spans="31:32" s="237" customFormat="1" x14ac:dyDescent="0.25">
      <c r="AE726" s="247"/>
      <c r="AF726" s="247"/>
    </row>
    <row r="727" spans="31:32" s="237" customFormat="1" x14ac:dyDescent="0.25">
      <c r="AE727" s="247"/>
      <c r="AF727" s="247"/>
    </row>
    <row r="728" spans="31:32" s="237" customFormat="1" x14ac:dyDescent="0.25">
      <c r="AE728" s="247"/>
      <c r="AF728" s="247"/>
    </row>
    <row r="729" spans="31:32" s="237" customFormat="1" x14ac:dyDescent="0.25">
      <c r="AE729" s="247"/>
      <c r="AF729" s="247"/>
    </row>
    <row r="730" spans="31:32" s="237" customFormat="1" x14ac:dyDescent="0.25">
      <c r="AE730" s="247"/>
      <c r="AF730" s="247"/>
    </row>
    <row r="731" spans="31:32" s="237" customFormat="1" x14ac:dyDescent="0.25">
      <c r="AE731" s="247"/>
      <c r="AF731" s="247"/>
    </row>
    <row r="732" spans="31:32" s="237" customFormat="1" x14ac:dyDescent="0.25">
      <c r="AE732" s="247"/>
      <c r="AF732" s="247"/>
    </row>
    <row r="733" spans="31:32" s="237" customFormat="1" x14ac:dyDescent="0.25">
      <c r="AE733" s="247"/>
      <c r="AF733" s="247"/>
    </row>
    <row r="734" spans="31:32" s="237" customFormat="1" x14ac:dyDescent="0.25">
      <c r="AE734" s="247"/>
      <c r="AF734" s="247"/>
    </row>
    <row r="735" spans="31:32" s="237" customFormat="1" x14ac:dyDescent="0.25">
      <c r="AE735" s="247"/>
      <c r="AF735" s="247"/>
    </row>
    <row r="736" spans="31:32" s="237" customFormat="1" x14ac:dyDescent="0.25">
      <c r="AE736" s="247"/>
      <c r="AF736" s="247"/>
    </row>
    <row r="737" spans="31:32" s="237" customFormat="1" x14ac:dyDescent="0.25">
      <c r="AE737" s="247"/>
      <c r="AF737" s="247"/>
    </row>
    <row r="738" spans="31:32" s="237" customFormat="1" x14ac:dyDescent="0.25">
      <c r="AE738" s="247"/>
      <c r="AF738" s="247"/>
    </row>
    <row r="739" spans="31:32" s="237" customFormat="1" x14ac:dyDescent="0.25">
      <c r="AE739" s="247"/>
      <c r="AF739" s="247"/>
    </row>
    <row r="740" spans="31:32" s="237" customFormat="1" x14ac:dyDescent="0.25">
      <c r="AE740" s="247"/>
      <c r="AF740" s="247"/>
    </row>
    <row r="741" spans="31:32" s="237" customFormat="1" x14ac:dyDescent="0.25">
      <c r="AE741" s="247"/>
      <c r="AF741" s="247"/>
    </row>
    <row r="742" spans="31:32" s="237" customFormat="1" x14ac:dyDescent="0.25">
      <c r="AE742" s="247"/>
      <c r="AF742" s="247"/>
    </row>
    <row r="743" spans="31:32" s="237" customFormat="1" x14ac:dyDescent="0.25">
      <c r="AE743" s="247"/>
      <c r="AF743" s="247"/>
    </row>
    <row r="744" spans="31:32" s="237" customFormat="1" x14ac:dyDescent="0.25">
      <c r="AE744" s="247"/>
      <c r="AF744" s="247"/>
    </row>
    <row r="745" spans="31:32" s="237" customFormat="1" x14ac:dyDescent="0.25">
      <c r="AE745" s="247"/>
      <c r="AF745" s="247"/>
    </row>
    <row r="746" spans="31:32" s="237" customFormat="1" x14ac:dyDescent="0.25">
      <c r="AE746" s="247"/>
      <c r="AF746" s="247"/>
    </row>
    <row r="747" spans="31:32" s="237" customFormat="1" x14ac:dyDescent="0.25">
      <c r="AE747" s="247"/>
      <c r="AF747" s="247"/>
    </row>
    <row r="748" spans="31:32" s="237" customFormat="1" x14ac:dyDescent="0.25">
      <c r="AE748" s="247"/>
      <c r="AF748" s="247"/>
    </row>
    <row r="749" spans="31:32" s="237" customFormat="1" x14ac:dyDescent="0.25">
      <c r="AE749" s="247"/>
      <c r="AF749" s="247"/>
    </row>
    <row r="750" spans="31:32" s="237" customFormat="1" x14ac:dyDescent="0.25">
      <c r="AE750" s="247"/>
      <c r="AF750" s="247"/>
    </row>
    <row r="751" spans="31:32" s="237" customFormat="1" x14ac:dyDescent="0.25">
      <c r="AE751" s="247"/>
      <c r="AF751" s="247"/>
    </row>
    <row r="752" spans="31:32" s="237" customFormat="1" x14ac:dyDescent="0.25">
      <c r="AE752" s="247"/>
      <c r="AF752" s="247"/>
    </row>
    <row r="753" spans="31:32" s="237" customFormat="1" x14ac:dyDescent="0.25">
      <c r="AE753" s="247"/>
      <c r="AF753" s="247"/>
    </row>
    <row r="754" spans="31:32" s="237" customFormat="1" x14ac:dyDescent="0.25">
      <c r="AE754" s="247"/>
      <c r="AF754" s="247"/>
    </row>
    <row r="755" spans="31:32" s="237" customFormat="1" x14ac:dyDescent="0.25">
      <c r="AE755" s="247"/>
      <c r="AF755" s="247"/>
    </row>
    <row r="756" spans="31:32" s="237" customFormat="1" x14ac:dyDescent="0.25">
      <c r="AE756" s="247"/>
      <c r="AF756" s="247"/>
    </row>
    <row r="757" spans="31:32" s="237" customFormat="1" x14ac:dyDescent="0.25">
      <c r="AE757" s="247"/>
      <c r="AF757" s="247"/>
    </row>
    <row r="758" spans="31:32" s="237" customFormat="1" x14ac:dyDescent="0.25">
      <c r="AE758" s="247"/>
      <c r="AF758" s="247"/>
    </row>
    <row r="759" spans="31:32" s="237" customFormat="1" x14ac:dyDescent="0.25">
      <c r="AE759" s="247"/>
      <c r="AF759" s="247"/>
    </row>
    <row r="760" spans="31:32" s="237" customFormat="1" x14ac:dyDescent="0.25">
      <c r="AE760" s="247"/>
      <c r="AF760" s="247"/>
    </row>
    <row r="761" spans="31:32" s="237" customFormat="1" x14ac:dyDescent="0.25">
      <c r="AE761" s="247"/>
      <c r="AF761" s="247"/>
    </row>
    <row r="762" spans="31:32" s="237" customFormat="1" x14ac:dyDescent="0.25">
      <c r="AE762" s="247"/>
      <c r="AF762" s="247"/>
    </row>
    <row r="763" spans="31:32" s="237" customFormat="1" x14ac:dyDescent="0.25">
      <c r="AE763" s="247"/>
      <c r="AF763" s="247"/>
    </row>
    <row r="764" spans="31:32" s="237" customFormat="1" x14ac:dyDescent="0.25">
      <c r="AE764" s="247"/>
      <c r="AF764" s="247"/>
    </row>
    <row r="765" spans="31:32" s="237" customFormat="1" x14ac:dyDescent="0.25">
      <c r="AE765" s="247"/>
      <c r="AF765" s="247"/>
    </row>
    <row r="766" spans="31:32" s="237" customFormat="1" x14ac:dyDescent="0.25">
      <c r="AE766" s="247"/>
      <c r="AF766" s="247"/>
    </row>
    <row r="767" spans="31:32" s="237" customFormat="1" x14ac:dyDescent="0.25">
      <c r="AE767" s="247"/>
      <c r="AF767" s="247"/>
    </row>
    <row r="768" spans="31:32" s="237" customFormat="1" x14ac:dyDescent="0.25">
      <c r="AE768" s="247"/>
      <c r="AF768" s="247"/>
    </row>
    <row r="769" spans="31:32" s="237" customFormat="1" x14ac:dyDescent="0.25">
      <c r="AE769" s="247"/>
      <c r="AF769" s="247"/>
    </row>
    <row r="770" spans="31:32" s="237" customFormat="1" x14ac:dyDescent="0.25">
      <c r="AE770" s="247"/>
      <c r="AF770" s="247"/>
    </row>
    <row r="771" spans="31:32" s="237" customFormat="1" x14ac:dyDescent="0.25">
      <c r="AE771" s="247"/>
      <c r="AF771" s="247"/>
    </row>
    <row r="772" spans="31:32" s="237" customFormat="1" x14ac:dyDescent="0.25">
      <c r="AE772" s="247"/>
      <c r="AF772" s="247"/>
    </row>
    <row r="773" spans="31:32" s="237" customFormat="1" x14ac:dyDescent="0.25">
      <c r="AE773" s="247"/>
      <c r="AF773" s="247"/>
    </row>
    <row r="774" spans="31:32" s="237" customFormat="1" x14ac:dyDescent="0.25">
      <c r="AE774" s="247"/>
      <c r="AF774" s="247"/>
    </row>
    <row r="775" spans="31:32" s="237" customFormat="1" x14ac:dyDescent="0.25">
      <c r="AE775" s="247"/>
      <c r="AF775" s="247"/>
    </row>
    <row r="776" spans="31:32" s="237" customFormat="1" x14ac:dyDescent="0.25">
      <c r="AE776" s="247"/>
      <c r="AF776" s="247"/>
    </row>
    <row r="777" spans="31:32" s="237" customFormat="1" x14ac:dyDescent="0.25">
      <c r="AE777" s="247"/>
      <c r="AF777" s="247"/>
    </row>
    <row r="778" spans="31:32" s="237" customFormat="1" x14ac:dyDescent="0.25">
      <c r="AE778" s="247"/>
      <c r="AF778" s="247"/>
    </row>
    <row r="779" spans="31:32" s="237" customFormat="1" x14ac:dyDescent="0.25">
      <c r="AE779" s="247"/>
      <c r="AF779" s="247"/>
    </row>
    <row r="780" spans="31:32" s="237" customFormat="1" x14ac:dyDescent="0.25">
      <c r="AE780" s="247"/>
      <c r="AF780" s="247"/>
    </row>
    <row r="781" spans="31:32" s="237" customFormat="1" x14ac:dyDescent="0.25">
      <c r="AE781" s="247"/>
      <c r="AF781" s="247"/>
    </row>
    <row r="782" spans="31:32" s="237" customFormat="1" x14ac:dyDescent="0.25">
      <c r="AE782" s="247"/>
      <c r="AF782" s="247"/>
    </row>
    <row r="783" spans="31:32" s="237" customFormat="1" x14ac:dyDescent="0.25">
      <c r="AE783" s="247"/>
      <c r="AF783" s="247"/>
    </row>
    <row r="784" spans="31:32" s="237" customFormat="1" x14ac:dyDescent="0.25">
      <c r="AE784" s="247"/>
      <c r="AF784" s="247"/>
    </row>
    <row r="785" spans="31:32" s="237" customFormat="1" x14ac:dyDescent="0.25">
      <c r="AE785" s="247"/>
      <c r="AF785" s="247"/>
    </row>
    <row r="786" spans="31:32" s="237" customFormat="1" x14ac:dyDescent="0.25">
      <c r="AE786" s="247"/>
      <c r="AF786" s="247"/>
    </row>
    <row r="787" spans="31:32" s="237" customFormat="1" x14ac:dyDescent="0.25">
      <c r="AE787" s="247"/>
      <c r="AF787" s="247"/>
    </row>
    <row r="788" spans="31:32" s="237" customFormat="1" x14ac:dyDescent="0.25">
      <c r="AE788" s="247"/>
      <c r="AF788" s="247"/>
    </row>
    <row r="789" spans="31:32" s="237" customFormat="1" x14ac:dyDescent="0.25">
      <c r="AE789" s="247"/>
      <c r="AF789" s="247"/>
    </row>
    <row r="790" spans="31:32" s="237" customFormat="1" x14ac:dyDescent="0.25">
      <c r="AE790" s="247"/>
      <c r="AF790" s="247"/>
    </row>
    <row r="791" spans="31:32" s="237" customFormat="1" x14ac:dyDescent="0.25">
      <c r="AE791" s="247"/>
      <c r="AF791" s="247"/>
    </row>
    <row r="792" spans="31:32" s="237" customFormat="1" x14ac:dyDescent="0.25">
      <c r="AE792" s="247"/>
      <c r="AF792" s="247"/>
    </row>
    <row r="793" spans="31:32" s="237" customFormat="1" x14ac:dyDescent="0.25">
      <c r="AE793" s="247"/>
      <c r="AF793" s="247"/>
    </row>
    <row r="794" spans="31:32" s="237" customFormat="1" x14ac:dyDescent="0.25">
      <c r="AE794" s="247"/>
      <c r="AF794" s="247"/>
    </row>
    <row r="795" spans="31:32" s="237" customFormat="1" x14ac:dyDescent="0.25">
      <c r="AE795" s="247"/>
      <c r="AF795" s="247"/>
    </row>
    <row r="796" spans="31:32" s="237" customFormat="1" x14ac:dyDescent="0.25">
      <c r="AE796" s="247"/>
      <c r="AF796" s="247"/>
    </row>
    <row r="797" spans="31:32" s="237" customFormat="1" x14ac:dyDescent="0.25">
      <c r="AE797" s="247"/>
      <c r="AF797" s="247"/>
    </row>
    <row r="798" spans="31:32" s="237" customFormat="1" x14ac:dyDescent="0.25">
      <c r="AE798" s="247"/>
      <c r="AF798" s="247"/>
    </row>
    <row r="799" spans="31:32" s="237" customFormat="1" x14ac:dyDescent="0.25">
      <c r="AE799" s="247"/>
      <c r="AF799" s="247"/>
    </row>
    <row r="800" spans="31:32" s="237" customFormat="1" x14ac:dyDescent="0.25">
      <c r="AE800" s="247"/>
      <c r="AF800" s="247"/>
    </row>
    <row r="801" spans="31:32" s="237" customFormat="1" x14ac:dyDescent="0.25">
      <c r="AE801" s="247"/>
      <c r="AF801" s="247"/>
    </row>
    <row r="802" spans="31:32" s="237" customFormat="1" x14ac:dyDescent="0.25">
      <c r="AE802" s="247"/>
      <c r="AF802" s="247"/>
    </row>
    <row r="803" spans="31:32" s="237" customFormat="1" x14ac:dyDescent="0.25">
      <c r="AE803" s="247"/>
      <c r="AF803" s="247"/>
    </row>
    <row r="804" spans="31:32" s="237" customFormat="1" x14ac:dyDescent="0.25">
      <c r="AE804" s="247"/>
      <c r="AF804" s="247"/>
    </row>
    <row r="805" spans="31:32" s="237" customFormat="1" x14ac:dyDescent="0.25">
      <c r="AE805" s="247"/>
      <c r="AF805" s="247"/>
    </row>
    <row r="806" spans="31:32" s="237" customFormat="1" x14ac:dyDescent="0.25">
      <c r="AE806" s="247"/>
      <c r="AF806" s="247"/>
    </row>
    <row r="807" spans="31:32" s="237" customFormat="1" x14ac:dyDescent="0.25">
      <c r="AE807" s="247"/>
      <c r="AF807" s="247"/>
    </row>
    <row r="808" spans="31:32" s="237" customFormat="1" x14ac:dyDescent="0.25">
      <c r="AE808" s="247"/>
      <c r="AF808" s="247"/>
    </row>
    <row r="809" spans="31:32" s="237" customFormat="1" x14ac:dyDescent="0.25">
      <c r="AE809" s="247"/>
      <c r="AF809" s="247"/>
    </row>
    <row r="810" spans="31:32" s="237" customFormat="1" x14ac:dyDescent="0.25">
      <c r="AE810" s="247"/>
      <c r="AF810" s="247"/>
    </row>
    <row r="811" spans="31:32" s="237" customFormat="1" x14ac:dyDescent="0.25">
      <c r="AE811" s="247"/>
      <c r="AF811" s="247"/>
    </row>
    <row r="812" spans="31:32" s="237" customFormat="1" x14ac:dyDescent="0.25">
      <c r="AE812" s="247"/>
      <c r="AF812" s="247"/>
    </row>
    <row r="813" spans="31:32" s="237" customFormat="1" x14ac:dyDescent="0.25">
      <c r="AE813" s="247"/>
      <c r="AF813" s="247"/>
    </row>
    <row r="814" spans="31:32" s="237" customFormat="1" x14ac:dyDescent="0.25">
      <c r="AE814" s="247"/>
      <c r="AF814" s="247"/>
    </row>
    <row r="815" spans="31:32" s="237" customFormat="1" x14ac:dyDescent="0.25">
      <c r="AE815" s="247"/>
      <c r="AF815" s="247"/>
    </row>
    <row r="816" spans="31:32" s="237" customFormat="1" x14ac:dyDescent="0.25">
      <c r="AE816" s="247"/>
      <c r="AF816" s="247"/>
    </row>
    <row r="817" spans="31:32" s="237" customFormat="1" x14ac:dyDescent="0.25">
      <c r="AE817" s="247"/>
      <c r="AF817" s="247"/>
    </row>
    <row r="818" spans="31:32" s="237" customFormat="1" x14ac:dyDescent="0.25">
      <c r="AE818" s="247"/>
      <c r="AF818" s="247"/>
    </row>
    <row r="819" spans="31:32" s="237" customFormat="1" x14ac:dyDescent="0.25">
      <c r="AE819" s="247"/>
      <c r="AF819" s="247"/>
    </row>
    <row r="820" spans="31:32" s="237" customFormat="1" x14ac:dyDescent="0.25">
      <c r="AE820" s="247"/>
      <c r="AF820" s="247"/>
    </row>
    <row r="821" spans="31:32" s="237" customFormat="1" x14ac:dyDescent="0.25">
      <c r="AE821" s="247"/>
      <c r="AF821" s="247"/>
    </row>
    <row r="822" spans="31:32" s="237" customFormat="1" x14ac:dyDescent="0.25">
      <c r="AE822" s="247"/>
      <c r="AF822" s="247"/>
    </row>
    <row r="823" spans="31:32" s="237" customFormat="1" x14ac:dyDescent="0.25">
      <c r="AE823" s="247"/>
      <c r="AF823" s="247"/>
    </row>
    <row r="824" spans="31:32" s="237" customFormat="1" x14ac:dyDescent="0.25">
      <c r="AE824" s="247"/>
      <c r="AF824" s="247"/>
    </row>
    <row r="825" spans="31:32" s="237" customFormat="1" x14ac:dyDescent="0.25">
      <c r="AE825" s="247"/>
      <c r="AF825" s="247"/>
    </row>
    <row r="826" spans="31:32" s="237" customFormat="1" x14ac:dyDescent="0.25">
      <c r="AE826" s="247"/>
      <c r="AF826" s="247"/>
    </row>
    <row r="827" spans="31:32" s="237" customFormat="1" x14ac:dyDescent="0.25">
      <c r="AE827" s="247"/>
      <c r="AF827" s="247"/>
    </row>
    <row r="828" spans="31:32" s="237" customFormat="1" x14ac:dyDescent="0.25">
      <c r="AE828" s="247"/>
      <c r="AF828" s="247"/>
    </row>
    <row r="829" spans="31:32" s="237" customFormat="1" x14ac:dyDescent="0.25">
      <c r="AE829" s="247"/>
      <c r="AF829" s="247"/>
    </row>
    <row r="830" spans="31:32" s="237" customFormat="1" x14ac:dyDescent="0.25">
      <c r="AE830" s="247"/>
      <c r="AF830" s="247"/>
    </row>
    <row r="831" spans="31:32" s="237" customFormat="1" x14ac:dyDescent="0.25">
      <c r="AE831" s="247"/>
      <c r="AF831" s="247"/>
    </row>
    <row r="832" spans="31:32" s="237" customFormat="1" x14ac:dyDescent="0.25">
      <c r="AE832" s="247"/>
      <c r="AF832" s="247"/>
    </row>
    <row r="833" spans="31:32" s="237" customFormat="1" x14ac:dyDescent="0.25">
      <c r="AE833" s="247"/>
      <c r="AF833" s="247"/>
    </row>
    <row r="834" spans="31:32" s="237" customFormat="1" x14ac:dyDescent="0.25">
      <c r="AE834" s="247"/>
      <c r="AF834" s="247"/>
    </row>
    <row r="835" spans="31:32" s="237" customFormat="1" x14ac:dyDescent="0.25">
      <c r="AE835" s="247"/>
      <c r="AF835" s="247"/>
    </row>
    <row r="836" spans="31:32" s="237" customFormat="1" x14ac:dyDescent="0.25">
      <c r="AE836" s="247"/>
      <c r="AF836" s="247"/>
    </row>
    <row r="837" spans="31:32" s="237" customFormat="1" x14ac:dyDescent="0.25">
      <c r="AE837" s="247"/>
      <c r="AF837" s="247"/>
    </row>
    <row r="838" spans="31:32" s="237" customFormat="1" x14ac:dyDescent="0.25">
      <c r="AE838" s="247"/>
      <c r="AF838" s="247"/>
    </row>
    <row r="839" spans="31:32" s="237" customFormat="1" x14ac:dyDescent="0.25">
      <c r="AE839" s="247"/>
      <c r="AF839" s="247"/>
    </row>
    <row r="840" spans="31:32" s="237" customFormat="1" x14ac:dyDescent="0.25">
      <c r="AE840" s="247"/>
      <c r="AF840" s="247"/>
    </row>
    <row r="841" spans="31:32" s="237" customFormat="1" x14ac:dyDescent="0.25">
      <c r="AE841" s="247"/>
      <c r="AF841" s="247"/>
    </row>
    <row r="842" spans="31:32" s="237" customFormat="1" x14ac:dyDescent="0.25">
      <c r="AE842" s="247"/>
      <c r="AF842" s="247"/>
    </row>
    <row r="843" spans="31:32" s="237" customFormat="1" x14ac:dyDescent="0.25">
      <c r="AE843" s="247"/>
      <c r="AF843" s="247"/>
    </row>
    <row r="844" spans="31:32" s="237" customFormat="1" x14ac:dyDescent="0.25">
      <c r="AE844" s="247"/>
      <c r="AF844" s="247"/>
    </row>
    <row r="845" spans="31:32" s="237" customFormat="1" x14ac:dyDescent="0.25">
      <c r="AE845" s="247"/>
      <c r="AF845" s="247"/>
    </row>
    <row r="846" spans="31:32" s="237" customFormat="1" x14ac:dyDescent="0.25">
      <c r="AE846" s="247"/>
      <c r="AF846" s="247"/>
    </row>
    <row r="847" spans="31:32" s="237" customFormat="1" x14ac:dyDescent="0.25">
      <c r="AE847" s="247"/>
      <c r="AF847" s="247"/>
    </row>
    <row r="848" spans="31:32" s="237" customFormat="1" x14ac:dyDescent="0.25">
      <c r="AE848" s="247"/>
      <c r="AF848" s="247"/>
    </row>
    <row r="849" spans="31:32" s="237" customFormat="1" x14ac:dyDescent="0.25">
      <c r="AE849" s="247"/>
      <c r="AF849" s="247"/>
    </row>
    <row r="850" spans="31:32" s="237" customFormat="1" x14ac:dyDescent="0.25">
      <c r="AE850" s="247"/>
      <c r="AF850" s="247"/>
    </row>
    <row r="851" spans="31:32" s="237" customFormat="1" x14ac:dyDescent="0.25">
      <c r="AE851" s="247"/>
      <c r="AF851" s="247"/>
    </row>
    <row r="852" spans="31:32" s="237" customFormat="1" x14ac:dyDescent="0.25">
      <c r="AE852" s="247"/>
      <c r="AF852" s="247"/>
    </row>
    <row r="853" spans="31:32" s="237" customFormat="1" x14ac:dyDescent="0.25">
      <c r="AE853" s="247"/>
      <c r="AF853" s="247"/>
    </row>
    <row r="854" spans="31:32" s="237" customFormat="1" x14ac:dyDescent="0.25">
      <c r="AE854" s="247"/>
      <c r="AF854" s="247"/>
    </row>
    <row r="855" spans="31:32" s="237" customFormat="1" x14ac:dyDescent="0.25">
      <c r="AE855" s="247"/>
      <c r="AF855" s="247"/>
    </row>
    <row r="856" spans="31:32" s="237" customFormat="1" x14ac:dyDescent="0.25">
      <c r="AE856" s="247"/>
      <c r="AF856" s="247"/>
    </row>
    <row r="857" spans="31:32" s="237" customFormat="1" x14ac:dyDescent="0.25">
      <c r="AE857" s="247"/>
      <c r="AF857" s="247"/>
    </row>
    <row r="858" spans="31:32" s="237" customFormat="1" x14ac:dyDescent="0.25">
      <c r="AE858" s="247"/>
      <c r="AF858" s="247"/>
    </row>
    <row r="859" spans="31:32" s="237" customFormat="1" x14ac:dyDescent="0.25">
      <c r="AE859" s="247"/>
      <c r="AF859" s="247"/>
    </row>
    <row r="860" spans="31:32" s="237" customFormat="1" x14ac:dyDescent="0.25">
      <c r="AE860" s="247"/>
      <c r="AF860" s="247"/>
    </row>
    <row r="861" spans="31:32" s="237" customFormat="1" x14ac:dyDescent="0.25">
      <c r="AE861" s="247"/>
      <c r="AF861" s="247"/>
    </row>
    <row r="862" spans="31:32" s="237" customFormat="1" x14ac:dyDescent="0.25">
      <c r="AE862" s="247"/>
      <c r="AF862" s="247"/>
    </row>
    <row r="863" spans="31:32" s="237" customFormat="1" x14ac:dyDescent="0.25">
      <c r="AE863" s="247"/>
      <c r="AF863" s="247"/>
    </row>
    <row r="864" spans="31:32" s="237" customFormat="1" x14ac:dyDescent="0.25">
      <c r="AE864" s="247"/>
      <c r="AF864" s="247"/>
    </row>
    <row r="865" spans="31:32" s="237" customFormat="1" x14ac:dyDescent="0.25">
      <c r="AE865" s="247"/>
      <c r="AF865" s="247"/>
    </row>
    <row r="866" spans="31:32" s="237" customFormat="1" x14ac:dyDescent="0.25">
      <c r="AE866" s="247"/>
      <c r="AF866" s="247"/>
    </row>
    <row r="867" spans="31:32" s="237" customFormat="1" x14ac:dyDescent="0.25">
      <c r="AE867" s="247"/>
      <c r="AF867" s="247"/>
    </row>
    <row r="868" spans="31:32" s="237" customFormat="1" x14ac:dyDescent="0.25">
      <c r="AE868" s="247"/>
      <c r="AF868" s="247"/>
    </row>
    <row r="869" spans="31:32" s="237" customFormat="1" x14ac:dyDescent="0.25">
      <c r="AE869" s="247"/>
      <c r="AF869" s="247"/>
    </row>
    <row r="870" spans="31:32" s="237" customFormat="1" x14ac:dyDescent="0.25">
      <c r="AE870" s="247"/>
      <c r="AF870" s="247"/>
    </row>
    <row r="871" spans="31:32" s="237" customFormat="1" x14ac:dyDescent="0.25">
      <c r="AE871" s="247"/>
      <c r="AF871" s="247"/>
    </row>
    <row r="872" spans="31:32" s="237" customFormat="1" x14ac:dyDescent="0.25">
      <c r="AE872" s="247"/>
      <c r="AF872" s="247"/>
    </row>
    <row r="873" spans="31:32" s="237" customFormat="1" x14ac:dyDescent="0.25">
      <c r="AE873" s="247"/>
      <c r="AF873" s="247"/>
    </row>
    <row r="874" spans="31:32" s="237" customFormat="1" x14ac:dyDescent="0.25">
      <c r="AE874" s="247"/>
      <c r="AF874" s="247"/>
    </row>
    <row r="875" spans="31:32" s="237" customFormat="1" x14ac:dyDescent="0.25">
      <c r="AE875" s="247"/>
      <c r="AF875" s="247"/>
    </row>
    <row r="876" spans="31:32" s="237" customFormat="1" x14ac:dyDescent="0.25">
      <c r="AE876" s="247"/>
      <c r="AF876" s="247"/>
    </row>
    <row r="877" spans="31:32" s="237" customFormat="1" x14ac:dyDescent="0.25">
      <c r="AE877" s="247"/>
      <c r="AF877" s="247"/>
    </row>
    <row r="878" spans="31:32" s="237" customFormat="1" x14ac:dyDescent="0.25">
      <c r="AE878" s="247"/>
      <c r="AF878" s="247"/>
    </row>
    <row r="879" spans="31:32" s="237" customFormat="1" x14ac:dyDescent="0.25">
      <c r="AE879" s="247"/>
      <c r="AF879" s="247"/>
    </row>
    <row r="880" spans="31:32" s="237" customFormat="1" x14ac:dyDescent="0.25">
      <c r="AE880" s="247"/>
      <c r="AF880" s="247"/>
    </row>
    <row r="881" spans="31:32" s="237" customFormat="1" x14ac:dyDescent="0.25">
      <c r="AE881" s="247"/>
      <c r="AF881" s="247"/>
    </row>
    <row r="882" spans="31:32" s="237" customFormat="1" x14ac:dyDescent="0.25">
      <c r="AE882" s="247"/>
      <c r="AF882" s="247"/>
    </row>
    <row r="883" spans="31:32" s="237" customFormat="1" x14ac:dyDescent="0.25">
      <c r="AE883" s="247"/>
      <c r="AF883" s="247"/>
    </row>
    <row r="884" spans="31:32" s="237" customFormat="1" x14ac:dyDescent="0.25">
      <c r="AE884" s="247"/>
      <c r="AF884" s="247"/>
    </row>
    <row r="885" spans="31:32" s="237" customFormat="1" x14ac:dyDescent="0.25">
      <c r="AE885" s="247"/>
      <c r="AF885" s="247"/>
    </row>
    <row r="886" spans="31:32" s="237" customFormat="1" x14ac:dyDescent="0.25">
      <c r="AE886" s="247"/>
      <c r="AF886" s="247"/>
    </row>
    <row r="887" spans="31:32" s="237" customFormat="1" x14ac:dyDescent="0.25">
      <c r="AE887" s="247"/>
      <c r="AF887" s="247"/>
    </row>
    <row r="888" spans="31:32" s="237" customFormat="1" x14ac:dyDescent="0.25">
      <c r="AE888" s="247"/>
      <c r="AF888" s="247"/>
    </row>
    <row r="889" spans="31:32" s="237" customFormat="1" x14ac:dyDescent="0.25">
      <c r="AE889" s="247"/>
      <c r="AF889" s="247"/>
    </row>
    <row r="890" spans="31:32" s="237" customFormat="1" x14ac:dyDescent="0.25">
      <c r="AE890" s="247"/>
      <c r="AF890" s="247"/>
    </row>
    <row r="891" spans="31:32" s="237" customFormat="1" x14ac:dyDescent="0.25">
      <c r="AE891" s="247"/>
      <c r="AF891" s="247"/>
    </row>
    <row r="892" spans="31:32" s="237" customFormat="1" x14ac:dyDescent="0.25">
      <c r="AE892" s="247"/>
      <c r="AF892" s="247"/>
    </row>
    <row r="893" spans="31:32" s="237" customFormat="1" x14ac:dyDescent="0.25">
      <c r="AE893" s="247"/>
      <c r="AF893" s="247"/>
    </row>
    <row r="894" spans="31:32" s="237" customFormat="1" x14ac:dyDescent="0.25">
      <c r="AE894" s="247"/>
      <c r="AF894" s="247"/>
    </row>
    <row r="895" spans="31:32" s="237" customFormat="1" x14ac:dyDescent="0.25">
      <c r="AE895" s="247"/>
      <c r="AF895" s="247"/>
    </row>
    <row r="896" spans="31:32" s="237" customFormat="1" x14ac:dyDescent="0.25">
      <c r="AE896" s="247"/>
      <c r="AF896" s="247"/>
    </row>
    <row r="897" spans="31:32" s="237" customFormat="1" x14ac:dyDescent="0.25">
      <c r="AE897" s="247"/>
      <c r="AF897" s="247"/>
    </row>
    <row r="898" spans="31:32" s="237" customFormat="1" x14ac:dyDescent="0.25">
      <c r="AE898" s="247"/>
      <c r="AF898" s="247"/>
    </row>
    <row r="899" spans="31:32" s="237" customFormat="1" x14ac:dyDescent="0.25">
      <c r="AE899" s="247"/>
      <c r="AF899" s="247"/>
    </row>
    <row r="900" spans="31:32" s="237" customFormat="1" x14ac:dyDescent="0.25">
      <c r="AE900" s="247"/>
      <c r="AF900" s="247"/>
    </row>
    <row r="901" spans="31:32" s="237" customFormat="1" x14ac:dyDescent="0.25">
      <c r="AE901" s="247"/>
      <c r="AF901" s="247"/>
    </row>
    <row r="902" spans="31:32" s="237" customFormat="1" x14ac:dyDescent="0.25">
      <c r="AE902" s="247"/>
      <c r="AF902" s="247"/>
    </row>
    <row r="903" spans="31:32" s="237" customFormat="1" x14ac:dyDescent="0.25">
      <c r="AE903" s="247"/>
      <c r="AF903" s="247"/>
    </row>
    <row r="904" spans="31:32" s="237" customFormat="1" x14ac:dyDescent="0.25">
      <c r="AE904" s="247"/>
      <c r="AF904" s="247"/>
    </row>
    <row r="905" spans="31:32" s="237" customFormat="1" x14ac:dyDescent="0.25">
      <c r="AE905" s="247"/>
      <c r="AF905" s="247"/>
    </row>
    <row r="906" spans="31:32" s="237" customFormat="1" x14ac:dyDescent="0.25">
      <c r="AE906" s="247"/>
      <c r="AF906" s="247"/>
    </row>
    <row r="907" spans="31:32" s="237" customFormat="1" x14ac:dyDescent="0.25">
      <c r="AE907" s="247"/>
      <c r="AF907" s="247"/>
    </row>
    <row r="908" spans="31:32" s="237" customFormat="1" x14ac:dyDescent="0.25">
      <c r="AE908" s="247"/>
      <c r="AF908" s="247"/>
    </row>
    <row r="909" spans="31:32" s="237" customFormat="1" x14ac:dyDescent="0.25">
      <c r="AE909" s="247"/>
      <c r="AF909" s="247"/>
    </row>
    <row r="910" spans="31:32" s="237" customFormat="1" x14ac:dyDescent="0.25">
      <c r="AE910" s="247"/>
      <c r="AF910" s="247"/>
    </row>
    <row r="911" spans="31:32" s="237" customFormat="1" x14ac:dyDescent="0.25">
      <c r="AE911" s="247"/>
      <c r="AF911" s="247"/>
    </row>
    <row r="912" spans="31:32" s="237" customFormat="1" x14ac:dyDescent="0.25">
      <c r="AE912" s="247"/>
      <c r="AF912" s="247"/>
    </row>
    <row r="913" spans="31:32" s="237" customFormat="1" x14ac:dyDescent="0.25">
      <c r="AE913" s="247"/>
      <c r="AF913" s="247"/>
    </row>
    <row r="914" spans="31:32" s="237" customFormat="1" x14ac:dyDescent="0.25">
      <c r="AE914" s="247"/>
      <c r="AF914" s="247"/>
    </row>
    <row r="915" spans="31:32" s="237" customFormat="1" x14ac:dyDescent="0.25">
      <c r="AE915" s="247"/>
      <c r="AF915" s="247"/>
    </row>
    <row r="916" spans="31:32" s="237" customFormat="1" x14ac:dyDescent="0.25">
      <c r="AE916" s="247"/>
      <c r="AF916" s="247"/>
    </row>
    <row r="917" spans="31:32" s="237" customFormat="1" x14ac:dyDescent="0.25">
      <c r="AE917" s="247"/>
      <c r="AF917" s="247"/>
    </row>
    <row r="918" spans="31:32" s="237" customFormat="1" x14ac:dyDescent="0.25">
      <c r="AE918" s="247"/>
      <c r="AF918" s="247"/>
    </row>
    <row r="919" spans="31:32" s="237" customFormat="1" x14ac:dyDescent="0.25">
      <c r="AE919" s="247"/>
      <c r="AF919" s="247"/>
    </row>
    <row r="920" spans="31:32" s="237" customFormat="1" x14ac:dyDescent="0.25">
      <c r="AE920" s="247"/>
      <c r="AF920" s="247"/>
    </row>
    <row r="921" spans="31:32" s="237" customFormat="1" x14ac:dyDescent="0.25">
      <c r="AE921" s="247"/>
      <c r="AF921" s="247"/>
    </row>
    <row r="922" spans="31:32" s="237" customFormat="1" x14ac:dyDescent="0.25">
      <c r="AE922" s="247"/>
      <c r="AF922" s="247"/>
    </row>
    <row r="923" spans="31:32" s="237" customFormat="1" x14ac:dyDescent="0.25">
      <c r="AE923" s="247"/>
      <c r="AF923" s="247"/>
    </row>
    <row r="924" spans="31:32" s="237" customFormat="1" x14ac:dyDescent="0.25">
      <c r="AE924" s="247"/>
      <c r="AF924" s="247"/>
    </row>
    <row r="925" spans="31:32" s="237" customFormat="1" x14ac:dyDescent="0.25">
      <c r="AE925" s="247"/>
      <c r="AF925" s="247"/>
    </row>
    <row r="926" spans="31:32" s="237" customFormat="1" x14ac:dyDescent="0.25">
      <c r="AE926" s="247"/>
      <c r="AF926" s="247"/>
    </row>
    <row r="927" spans="31:32" s="237" customFormat="1" x14ac:dyDescent="0.25">
      <c r="AE927" s="247"/>
      <c r="AF927" s="247"/>
    </row>
    <row r="928" spans="31:32" s="237" customFormat="1" x14ac:dyDescent="0.25">
      <c r="AE928" s="247"/>
      <c r="AF928" s="247"/>
    </row>
    <row r="929" spans="31:32" s="237" customFormat="1" x14ac:dyDescent="0.25">
      <c r="AE929" s="247"/>
      <c r="AF929" s="247"/>
    </row>
    <row r="930" spans="31:32" s="237" customFormat="1" x14ac:dyDescent="0.25">
      <c r="AE930" s="247"/>
      <c r="AF930" s="247"/>
    </row>
    <row r="931" spans="31:32" s="237" customFormat="1" x14ac:dyDescent="0.25">
      <c r="AE931" s="247"/>
      <c r="AF931" s="247"/>
    </row>
    <row r="932" spans="31:32" s="237" customFormat="1" x14ac:dyDescent="0.25">
      <c r="AE932" s="247"/>
      <c r="AF932" s="247"/>
    </row>
    <row r="933" spans="31:32" s="237" customFormat="1" x14ac:dyDescent="0.25">
      <c r="AE933" s="247"/>
      <c r="AF933" s="247"/>
    </row>
    <row r="934" spans="31:32" s="237" customFormat="1" x14ac:dyDescent="0.25">
      <c r="AE934" s="247"/>
      <c r="AF934" s="247"/>
    </row>
    <row r="935" spans="31:32" s="237" customFormat="1" x14ac:dyDescent="0.25">
      <c r="AE935" s="247"/>
      <c r="AF935" s="247"/>
    </row>
    <row r="936" spans="31:32" s="237" customFormat="1" x14ac:dyDescent="0.25">
      <c r="AE936" s="247"/>
      <c r="AF936" s="247"/>
    </row>
    <row r="937" spans="31:32" s="237" customFormat="1" x14ac:dyDescent="0.25">
      <c r="AE937" s="247"/>
      <c r="AF937" s="247"/>
    </row>
    <row r="938" spans="31:32" s="237" customFormat="1" x14ac:dyDescent="0.25">
      <c r="AE938" s="247"/>
      <c r="AF938" s="247"/>
    </row>
    <row r="939" spans="31:32" s="237" customFormat="1" x14ac:dyDescent="0.25">
      <c r="AE939" s="247"/>
      <c r="AF939" s="247"/>
    </row>
    <row r="940" spans="31:32" s="237" customFormat="1" x14ac:dyDescent="0.25">
      <c r="AE940" s="247"/>
      <c r="AF940" s="247"/>
    </row>
    <row r="941" spans="31:32" s="237" customFormat="1" x14ac:dyDescent="0.25">
      <c r="AE941" s="247"/>
      <c r="AF941" s="247"/>
    </row>
    <row r="942" spans="31:32" s="237" customFormat="1" x14ac:dyDescent="0.25">
      <c r="AE942" s="247"/>
      <c r="AF942" s="247"/>
    </row>
    <row r="943" spans="31:32" s="237" customFormat="1" x14ac:dyDescent="0.25">
      <c r="AE943" s="247"/>
      <c r="AF943" s="247"/>
    </row>
    <row r="944" spans="31:32" s="237" customFormat="1" x14ac:dyDescent="0.25">
      <c r="AE944" s="247"/>
      <c r="AF944" s="247"/>
    </row>
    <row r="945" spans="31:32" s="237" customFormat="1" x14ac:dyDescent="0.25">
      <c r="AE945" s="247"/>
      <c r="AF945" s="247"/>
    </row>
    <row r="946" spans="31:32" s="237" customFormat="1" x14ac:dyDescent="0.25">
      <c r="AE946" s="247"/>
      <c r="AF946" s="247"/>
    </row>
    <row r="947" spans="31:32" s="237" customFormat="1" x14ac:dyDescent="0.25">
      <c r="AE947" s="247"/>
      <c r="AF947" s="247"/>
    </row>
    <row r="948" spans="31:32" s="237" customFormat="1" x14ac:dyDescent="0.25">
      <c r="AE948" s="247"/>
      <c r="AF948" s="247"/>
    </row>
    <row r="949" spans="31:32" s="237" customFormat="1" x14ac:dyDescent="0.25">
      <c r="AE949" s="247"/>
      <c r="AF949" s="247"/>
    </row>
    <row r="950" spans="31:32" s="237" customFormat="1" x14ac:dyDescent="0.25">
      <c r="AE950" s="247"/>
      <c r="AF950" s="247"/>
    </row>
    <row r="951" spans="31:32" s="237" customFormat="1" x14ac:dyDescent="0.25">
      <c r="AE951" s="247"/>
      <c r="AF951" s="247"/>
    </row>
    <row r="952" spans="31:32" s="237" customFormat="1" x14ac:dyDescent="0.25">
      <c r="AE952" s="247"/>
      <c r="AF952" s="247"/>
    </row>
    <row r="953" spans="31:32" s="237" customFormat="1" x14ac:dyDescent="0.25">
      <c r="AE953" s="247"/>
      <c r="AF953" s="247"/>
    </row>
    <row r="954" spans="31:32" s="237" customFormat="1" x14ac:dyDescent="0.25">
      <c r="AE954" s="247"/>
      <c r="AF954" s="247"/>
    </row>
    <row r="955" spans="31:32" s="237" customFormat="1" x14ac:dyDescent="0.25">
      <c r="AE955" s="247"/>
      <c r="AF955" s="247"/>
    </row>
    <row r="956" spans="31:32" s="237" customFormat="1" x14ac:dyDescent="0.25">
      <c r="AE956" s="247"/>
      <c r="AF956" s="247"/>
    </row>
    <row r="957" spans="31:32" s="237" customFormat="1" x14ac:dyDescent="0.25">
      <c r="AE957" s="247"/>
      <c r="AF957" s="247"/>
    </row>
    <row r="958" spans="31:32" s="237" customFormat="1" x14ac:dyDescent="0.25">
      <c r="AE958" s="247"/>
      <c r="AF958" s="247"/>
    </row>
    <row r="959" spans="31:32" s="237" customFormat="1" x14ac:dyDescent="0.25">
      <c r="AE959" s="247"/>
      <c r="AF959" s="247"/>
    </row>
    <row r="960" spans="31:32" s="237" customFormat="1" x14ac:dyDescent="0.25">
      <c r="AE960" s="247"/>
      <c r="AF960" s="247"/>
    </row>
    <row r="961" spans="31:32" s="237" customFormat="1" x14ac:dyDescent="0.25">
      <c r="AE961" s="247"/>
      <c r="AF961" s="247"/>
    </row>
    <row r="962" spans="31:32" s="237" customFormat="1" x14ac:dyDescent="0.25">
      <c r="AE962" s="247"/>
      <c r="AF962" s="247"/>
    </row>
    <row r="963" spans="31:32" s="237" customFormat="1" x14ac:dyDescent="0.25">
      <c r="AE963" s="247"/>
      <c r="AF963" s="247"/>
    </row>
    <row r="964" spans="31:32" s="237" customFormat="1" x14ac:dyDescent="0.25">
      <c r="AE964" s="247"/>
      <c r="AF964" s="247"/>
    </row>
    <row r="965" spans="31:32" s="237" customFormat="1" x14ac:dyDescent="0.25">
      <c r="AE965" s="247"/>
      <c r="AF965" s="247"/>
    </row>
    <row r="966" spans="31:32" s="237" customFormat="1" x14ac:dyDescent="0.25">
      <c r="AE966" s="247"/>
      <c r="AF966" s="247"/>
    </row>
    <row r="967" spans="31:32" s="237" customFormat="1" x14ac:dyDescent="0.25">
      <c r="AE967" s="247"/>
      <c r="AF967" s="247"/>
    </row>
    <row r="968" spans="31:32" s="237" customFormat="1" x14ac:dyDescent="0.25">
      <c r="AE968" s="247"/>
      <c r="AF968" s="247"/>
    </row>
    <row r="969" spans="31:32" s="237" customFormat="1" x14ac:dyDescent="0.25">
      <c r="AE969" s="247"/>
      <c r="AF969" s="247"/>
    </row>
    <row r="970" spans="31:32" s="237" customFormat="1" x14ac:dyDescent="0.25">
      <c r="AE970" s="247"/>
      <c r="AF970" s="247"/>
    </row>
    <row r="971" spans="31:32" s="237" customFormat="1" x14ac:dyDescent="0.25">
      <c r="AE971" s="247"/>
      <c r="AF971" s="247"/>
    </row>
    <row r="972" spans="31:32" s="237" customFormat="1" x14ac:dyDescent="0.25">
      <c r="AE972" s="247"/>
      <c r="AF972" s="247"/>
    </row>
    <row r="973" spans="31:32" s="237" customFormat="1" x14ac:dyDescent="0.25">
      <c r="AE973" s="247"/>
      <c r="AF973" s="247"/>
    </row>
    <row r="974" spans="31:32" s="237" customFormat="1" x14ac:dyDescent="0.25">
      <c r="AE974" s="247"/>
      <c r="AF974" s="247"/>
    </row>
    <row r="975" spans="31:32" s="237" customFormat="1" x14ac:dyDescent="0.25">
      <c r="AE975" s="247"/>
      <c r="AF975" s="247"/>
    </row>
    <row r="976" spans="31:32" s="237" customFormat="1" x14ac:dyDescent="0.25">
      <c r="AE976" s="247"/>
      <c r="AF976" s="247"/>
    </row>
    <row r="977" spans="31:32" s="237" customFormat="1" x14ac:dyDescent="0.25">
      <c r="AE977" s="247"/>
      <c r="AF977" s="247"/>
    </row>
  </sheetData>
  <sheetProtection algorithmName="SHA-512" hashValue="daDABggS5OBfw35X2OR1TVuCigTOCqpWGTK6yWxZUH02ebO8dcVZ/6pc4FVlI4cMSss5/VFfHudDMR+kIOgyYw==" saltValue="KfnyfMLI9LcEQ+kZ5AHDRQ==" spinCount="100000" sheet="1" objects="1" scenarios="1" autoFilter="0"/>
  <autoFilter ref="B7:AJ307">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5" showButton="0"/>
    <filterColumn colId="16" showButton="0"/>
    <filterColumn colId="17" showButton="0"/>
    <filterColumn colId="19" showButton="0"/>
    <filterColumn colId="21"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3" showButton="0"/>
  </autoFilter>
  <mergeCells count="2118">
    <mergeCell ref="B6:I6"/>
    <mergeCell ref="N9:O9"/>
    <mergeCell ref="Q9:T9"/>
    <mergeCell ref="U9:V9"/>
    <mergeCell ref="C12:M12"/>
    <mergeCell ref="Y14:AH14"/>
    <mergeCell ref="N16:O16"/>
    <mergeCell ref="N12:O12"/>
    <mergeCell ref="Q12:T12"/>
    <mergeCell ref="U12:V12"/>
    <mergeCell ref="W12:X12"/>
    <mergeCell ref="Y12:AH12"/>
    <mergeCell ref="Q13:T13"/>
    <mergeCell ref="B1:H1"/>
    <mergeCell ref="AI1:AJ1"/>
    <mergeCell ref="B3:U3"/>
    <mergeCell ref="V3:W3"/>
    <mergeCell ref="X3:Y3"/>
    <mergeCell ref="AB3:AC3"/>
    <mergeCell ref="AI8:AJ8"/>
    <mergeCell ref="W6:X6"/>
    <mergeCell ref="U6:V6"/>
    <mergeCell ref="N6:O6"/>
    <mergeCell ref="W9:X9"/>
    <mergeCell ref="Y9:AH9"/>
    <mergeCell ref="AI9:AJ9"/>
    <mergeCell ref="C8:M8"/>
    <mergeCell ref="N8:O8"/>
    <mergeCell ref="Q8:T8"/>
    <mergeCell ref="U8:V8"/>
    <mergeCell ref="B5:AJ5"/>
    <mergeCell ref="C7:M7"/>
    <mergeCell ref="N7:O7"/>
    <mergeCell ref="Q7:T7"/>
    <mergeCell ref="U7:V7"/>
    <mergeCell ref="AI7:AJ7"/>
    <mergeCell ref="W7:X7"/>
    <mergeCell ref="C11:M11"/>
    <mergeCell ref="N11:O11"/>
    <mergeCell ref="Q11:T11"/>
    <mergeCell ref="U11:V11"/>
    <mergeCell ref="W11:X11"/>
    <mergeCell ref="Y11:AH11"/>
    <mergeCell ref="C10:M10"/>
    <mergeCell ref="N10:O10"/>
    <mergeCell ref="Q10:T10"/>
    <mergeCell ref="U10:V10"/>
    <mergeCell ref="W10:X10"/>
    <mergeCell ref="Y10:AH10"/>
    <mergeCell ref="Y7:AH7"/>
    <mergeCell ref="C9:M9"/>
    <mergeCell ref="W8:X8"/>
    <mergeCell ref="Y8:AH8"/>
    <mergeCell ref="AI12:AJ12"/>
    <mergeCell ref="U13:V13"/>
    <mergeCell ref="AI10:AJ10"/>
    <mergeCell ref="AI11:AJ11"/>
    <mergeCell ref="AI13:AJ13"/>
    <mergeCell ref="AI14:AJ14"/>
    <mergeCell ref="C15:M15"/>
    <mergeCell ref="N15:O15"/>
    <mergeCell ref="Q15:T15"/>
    <mergeCell ref="U15:V15"/>
    <mergeCell ref="W15:X15"/>
    <mergeCell ref="Y15:AH15"/>
    <mergeCell ref="AI15:AJ15"/>
    <mergeCell ref="C14:M14"/>
    <mergeCell ref="U21:V21"/>
    <mergeCell ref="W21:X21"/>
    <mergeCell ref="Y21:AH21"/>
    <mergeCell ref="AI21:AJ21"/>
    <mergeCell ref="C20:M20"/>
    <mergeCell ref="N20:O20"/>
    <mergeCell ref="Q20:T20"/>
    <mergeCell ref="U20:V20"/>
    <mergeCell ref="W20:X20"/>
    <mergeCell ref="Y20:AH20"/>
    <mergeCell ref="C19:M19"/>
    <mergeCell ref="N19:O19"/>
    <mergeCell ref="Q19:T19"/>
    <mergeCell ref="U19:V19"/>
    <mergeCell ref="W19:X19"/>
    <mergeCell ref="Y19:AH19"/>
    <mergeCell ref="C13:M13"/>
    <mergeCell ref="N13:O13"/>
    <mergeCell ref="W13:X13"/>
    <mergeCell ref="Y13:AH13"/>
    <mergeCell ref="N14:O14"/>
    <mergeCell ref="Q14:T14"/>
    <mergeCell ref="U14:V14"/>
    <mergeCell ref="W14:X14"/>
    <mergeCell ref="Y22:AH22"/>
    <mergeCell ref="C24:M24"/>
    <mergeCell ref="N24:O24"/>
    <mergeCell ref="Q24:T24"/>
    <mergeCell ref="U24:V24"/>
    <mergeCell ref="W24:X24"/>
    <mergeCell ref="C23:M23"/>
    <mergeCell ref="C22:M22"/>
    <mergeCell ref="Y24:AH24"/>
    <mergeCell ref="Q16:T16"/>
    <mergeCell ref="U16:V16"/>
    <mergeCell ref="W16:X16"/>
    <mergeCell ref="Y16:AH16"/>
    <mergeCell ref="C17:M17"/>
    <mergeCell ref="N17:O17"/>
    <mergeCell ref="Q17:T17"/>
    <mergeCell ref="U17:V17"/>
    <mergeCell ref="W17:X17"/>
    <mergeCell ref="Y17:AH17"/>
    <mergeCell ref="AI20:AJ20"/>
    <mergeCell ref="AI22:AJ22"/>
    <mergeCell ref="N23:O23"/>
    <mergeCell ref="Q23:T23"/>
    <mergeCell ref="U23:V23"/>
    <mergeCell ref="W23:X23"/>
    <mergeCell ref="Y23:AH23"/>
    <mergeCell ref="AI23:AJ23"/>
    <mergeCell ref="AI18:AJ18"/>
    <mergeCell ref="AI16:AJ16"/>
    <mergeCell ref="N22:O22"/>
    <mergeCell ref="Q22:T22"/>
    <mergeCell ref="U22:V22"/>
    <mergeCell ref="W22:X22"/>
    <mergeCell ref="AI19:AJ19"/>
    <mergeCell ref="AI17:AJ17"/>
    <mergeCell ref="C21:M21"/>
    <mergeCell ref="N21:O21"/>
    <mergeCell ref="Q21:T21"/>
    <mergeCell ref="C16:M16"/>
    <mergeCell ref="C18:M18"/>
    <mergeCell ref="N18:O18"/>
    <mergeCell ref="Q18:T18"/>
    <mergeCell ref="U18:V18"/>
    <mergeCell ref="W18:X18"/>
    <mergeCell ref="Y18:AH18"/>
    <mergeCell ref="C26:M26"/>
    <mergeCell ref="N26:O26"/>
    <mergeCell ref="Q26:T26"/>
    <mergeCell ref="U26:V26"/>
    <mergeCell ref="W26:X26"/>
    <mergeCell ref="Y26:AH26"/>
    <mergeCell ref="AI26:AJ26"/>
    <mergeCell ref="C27:M27"/>
    <mergeCell ref="N27:O27"/>
    <mergeCell ref="Q27:T27"/>
    <mergeCell ref="U27:V27"/>
    <mergeCell ref="W27:X27"/>
    <mergeCell ref="Y27:AH27"/>
    <mergeCell ref="AI27:AJ27"/>
    <mergeCell ref="AI24:AJ24"/>
    <mergeCell ref="C25:M25"/>
    <mergeCell ref="N25:O25"/>
    <mergeCell ref="Q25:T25"/>
    <mergeCell ref="U25:V25"/>
    <mergeCell ref="W25:X25"/>
    <mergeCell ref="Y25:AH25"/>
    <mergeCell ref="AI25:AJ25"/>
    <mergeCell ref="C30:M30"/>
    <mergeCell ref="N30:O30"/>
    <mergeCell ref="Q30:T30"/>
    <mergeCell ref="U30:V30"/>
    <mergeCell ref="W30:X30"/>
    <mergeCell ref="Y30:AH30"/>
    <mergeCell ref="AI30:AJ30"/>
    <mergeCell ref="C31:M31"/>
    <mergeCell ref="N31:O31"/>
    <mergeCell ref="Q31:T31"/>
    <mergeCell ref="U31:V31"/>
    <mergeCell ref="W31:X31"/>
    <mergeCell ref="Y31:AH31"/>
    <mergeCell ref="AI31:AJ31"/>
    <mergeCell ref="C28:M28"/>
    <mergeCell ref="N28:O28"/>
    <mergeCell ref="Q28:T28"/>
    <mergeCell ref="U28:V28"/>
    <mergeCell ref="W28:X28"/>
    <mergeCell ref="Y28:AH28"/>
    <mergeCell ref="AI28:AJ28"/>
    <mergeCell ref="C29:M29"/>
    <mergeCell ref="N29:O29"/>
    <mergeCell ref="Q29:T29"/>
    <mergeCell ref="U29:V29"/>
    <mergeCell ref="W29:X29"/>
    <mergeCell ref="Y29:AH29"/>
    <mergeCell ref="AI29:AJ29"/>
    <mergeCell ref="C34:M34"/>
    <mergeCell ref="N34:O34"/>
    <mergeCell ref="Q34:T34"/>
    <mergeCell ref="U34:V34"/>
    <mergeCell ref="W34:X34"/>
    <mergeCell ref="Y34:AH34"/>
    <mergeCell ref="AI34:AJ34"/>
    <mergeCell ref="C35:M35"/>
    <mergeCell ref="N35:O35"/>
    <mergeCell ref="Q35:T35"/>
    <mergeCell ref="U35:V35"/>
    <mergeCell ref="W35:X35"/>
    <mergeCell ref="Y35:AH35"/>
    <mergeCell ref="AI35:AJ35"/>
    <mergeCell ref="C32:M32"/>
    <mergeCell ref="N32:O32"/>
    <mergeCell ref="Q32:T32"/>
    <mergeCell ref="U32:V32"/>
    <mergeCell ref="W32:X32"/>
    <mergeCell ref="Y32:AH32"/>
    <mergeCell ref="AI32:AJ32"/>
    <mergeCell ref="C33:M33"/>
    <mergeCell ref="N33:O33"/>
    <mergeCell ref="Q33:T33"/>
    <mergeCell ref="U33:V33"/>
    <mergeCell ref="W33:X33"/>
    <mergeCell ref="Y33:AH33"/>
    <mergeCell ref="AI33:AJ33"/>
    <mergeCell ref="C38:M38"/>
    <mergeCell ref="N38:O38"/>
    <mergeCell ref="Q38:T38"/>
    <mergeCell ref="U38:V38"/>
    <mergeCell ref="W38:X38"/>
    <mergeCell ref="Y38:AH38"/>
    <mergeCell ref="AI38:AJ38"/>
    <mergeCell ref="C39:M39"/>
    <mergeCell ref="N39:O39"/>
    <mergeCell ref="Q39:T39"/>
    <mergeCell ref="U39:V39"/>
    <mergeCell ref="W39:X39"/>
    <mergeCell ref="Y39:AH39"/>
    <mergeCell ref="AI39:AJ39"/>
    <mergeCell ref="C36:M36"/>
    <mergeCell ref="N36:O36"/>
    <mergeCell ref="Q36:T36"/>
    <mergeCell ref="U36:V36"/>
    <mergeCell ref="W36:X36"/>
    <mergeCell ref="Y36:AH36"/>
    <mergeCell ref="AI36:AJ36"/>
    <mergeCell ref="C37:M37"/>
    <mergeCell ref="N37:O37"/>
    <mergeCell ref="Q37:T37"/>
    <mergeCell ref="U37:V37"/>
    <mergeCell ref="W37:X37"/>
    <mergeCell ref="Y37:AH37"/>
    <mergeCell ref="AI37:AJ37"/>
    <mergeCell ref="N42:O42"/>
    <mergeCell ref="Q42:T42"/>
    <mergeCell ref="U42:V42"/>
    <mergeCell ref="W42:X42"/>
    <mergeCell ref="Y42:AH42"/>
    <mergeCell ref="AI42:AJ42"/>
    <mergeCell ref="N43:O43"/>
    <mergeCell ref="Q43:T43"/>
    <mergeCell ref="U43:V43"/>
    <mergeCell ref="W43:X43"/>
    <mergeCell ref="Y43:AH43"/>
    <mergeCell ref="AI43:AJ43"/>
    <mergeCell ref="C40:M40"/>
    <mergeCell ref="N40:O40"/>
    <mergeCell ref="Q40:T40"/>
    <mergeCell ref="U40:V40"/>
    <mergeCell ref="W40:X40"/>
    <mergeCell ref="Y40:AH40"/>
    <mergeCell ref="AI40:AJ40"/>
    <mergeCell ref="C41:M41"/>
    <mergeCell ref="N41:O41"/>
    <mergeCell ref="Q41:T41"/>
    <mergeCell ref="U41:V41"/>
    <mergeCell ref="W41:X41"/>
    <mergeCell ref="Y41:AH41"/>
    <mergeCell ref="AI41:AJ41"/>
    <mergeCell ref="C42:J42"/>
    <mergeCell ref="C43:J43"/>
    <mergeCell ref="C46:M46"/>
    <mergeCell ref="N46:O46"/>
    <mergeCell ref="Q46:T46"/>
    <mergeCell ref="U46:V46"/>
    <mergeCell ref="W46:X46"/>
    <mergeCell ref="Y46:AH46"/>
    <mergeCell ref="AI46:AJ46"/>
    <mergeCell ref="C47:M47"/>
    <mergeCell ref="N47:O47"/>
    <mergeCell ref="Q47:T47"/>
    <mergeCell ref="U47:V47"/>
    <mergeCell ref="W47:X47"/>
    <mergeCell ref="Y47:AH47"/>
    <mergeCell ref="AI47:AJ47"/>
    <mergeCell ref="C44:M44"/>
    <mergeCell ref="N44:O44"/>
    <mergeCell ref="Q44:T44"/>
    <mergeCell ref="U44:V44"/>
    <mergeCell ref="W44:X44"/>
    <mergeCell ref="Y44:AH44"/>
    <mergeCell ref="AI44:AJ44"/>
    <mergeCell ref="C45:M45"/>
    <mergeCell ref="N45:O45"/>
    <mergeCell ref="Q45:T45"/>
    <mergeCell ref="U45:V45"/>
    <mergeCell ref="W45:X45"/>
    <mergeCell ref="Y45:AH45"/>
    <mergeCell ref="AI45:AJ45"/>
    <mergeCell ref="C50:M50"/>
    <mergeCell ref="N50:O50"/>
    <mergeCell ref="Q50:T50"/>
    <mergeCell ref="U50:V50"/>
    <mergeCell ref="W50:X50"/>
    <mergeCell ref="Y50:AH50"/>
    <mergeCell ref="AI50:AJ50"/>
    <mergeCell ref="C51:M51"/>
    <mergeCell ref="N51:O51"/>
    <mergeCell ref="Q51:T51"/>
    <mergeCell ref="U51:V51"/>
    <mergeCell ref="W51:X51"/>
    <mergeCell ref="Y51:AH51"/>
    <mergeCell ref="AI51:AJ51"/>
    <mergeCell ref="C48:M48"/>
    <mergeCell ref="N48:O48"/>
    <mergeCell ref="Q48:T48"/>
    <mergeCell ref="U48:V48"/>
    <mergeCell ref="W48:X48"/>
    <mergeCell ref="Y48:AH48"/>
    <mergeCell ref="AI48:AJ48"/>
    <mergeCell ref="C49:M49"/>
    <mergeCell ref="N49:O49"/>
    <mergeCell ref="Q49:T49"/>
    <mergeCell ref="U49:V49"/>
    <mergeCell ref="W49:X49"/>
    <mergeCell ref="Y49:AH49"/>
    <mergeCell ref="AI49:AJ49"/>
    <mergeCell ref="C54:M54"/>
    <mergeCell ref="N54:O54"/>
    <mergeCell ref="Q54:T54"/>
    <mergeCell ref="U54:V54"/>
    <mergeCell ref="W54:X54"/>
    <mergeCell ref="Y54:AH54"/>
    <mergeCell ref="AI54:AJ54"/>
    <mergeCell ref="C55:M55"/>
    <mergeCell ref="N55:O55"/>
    <mergeCell ref="Q55:T55"/>
    <mergeCell ref="U55:V55"/>
    <mergeCell ref="W55:X55"/>
    <mergeCell ref="Y55:AH55"/>
    <mergeCell ref="AI55:AJ55"/>
    <mergeCell ref="C52:M52"/>
    <mergeCell ref="N52:O52"/>
    <mergeCell ref="Q52:T52"/>
    <mergeCell ref="U52:V52"/>
    <mergeCell ref="W52:X52"/>
    <mergeCell ref="Y52:AH52"/>
    <mergeCell ref="AI52:AJ52"/>
    <mergeCell ref="C53:M53"/>
    <mergeCell ref="N53:O53"/>
    <mergeCell ref="Q53:T53"/>
    <mergeCell ref="U53:V53"/>
    <mergeCell ref="W53:X53"/>
    <mergeCell ref="Y53:AH53"/>
    <mergeCell ref="AI53:AJ53"/>
    <mergeCell ref="C58:M58"/>
    <mergeCell ref="N58:O58"/>
    <mergeCell ref="Q58:T58"/>
    <mergeCell ref="U58:V58"/>
    <mergeCell ref="W58:X58"/>
    <mergeCell ref="Y58:AH58"/>
    <mergeCell ref="AI58:AJ58"/>
    <mergeCell ref="C59:M59"/>
    <mergeCell ref="N59:O59"/>
    <mergeCell ref="Q59:T59"/>
    <mergeCell ref="U59:V59"/>
    <mergeCell ref="W59:X59"/>
    <mergeCell ref="Y59:AH59"/>
    <mergeCell ref="AI59:AJ59"/>
    <mergeCell ref="C56:M56"/>
    <mergeCell ref="N56:O56"/>
    <mergeCell ref="Q56:T56"/>
    <mergeCell ref="U56:V56"/>
    <mergeCell ref="W56:X56"/>
    <mergeCell ref="Y56:AH56"/>
    <mergeCell ref="AI56:AJ56"/>
    <mergeCell ref="C57:M57"/>
    <mergeCell ref="N57:O57"/>
    <mergeCell ref="Q57:T57"/>
    <mergeCell ref="U57:V57"/>
    <mergeCell ref="W57:X57"/>
    <mergeCell ref="Y57:AH57"/>
    <mergeCell ref="AI57:AJ57"/>
    <mergeCell ref="C62:M62"/>
    <mergeCell ref="N62:O62"/>
    <mergeCell ref="Q62:T62"/>
    <mergeCell ref="U62:V62"/>
    <mergeCell ref="W62:X62"/>
    <mergeCell ref="Y62:AH62"/>
    <mergeCell ref="AI62:AJ62"/>
    <mergeCell ref="C63:M63"/>
    <mergeCell ref="N63:O63"/>
    <mergeCell ref="Q63:T63"/>
    <mergeCell ref="U63:V63"/>
    <mergeCell ref="W63:X63"/>
    <mergeCell ref="Y63:AH63"/>
    <mergeCell ref="AI63:AJ63"/>
    <mergeCell ref="C60:M60"/>
    <mergeCell ref="N60:O60"/>
    <mergeCell ref="Q60:T60"/>
    <mergeCell ref="U60:V60"/>
    <mergeCell ref="W60:X60"/>
    <mergeCell ref="Y60:AH60"/>
    <mergeCell ref="AI60:AJ60"/>
    <mergeCell ref="C61:M61"/>
    <mergeCell ref="N61:O61"/>
    <mergeCell ref="Q61:T61"/>
    <mergeCell ref="U61:V61"/>
    <mergeCell ref="W61:X61"/>
    <mergeCell ref="Y61:AH61"/>
    <mergeCell ref="AI61:AJ61"/>
    <mergeCell ref="C66:M66"/>
    <mergeCell ref="N66:O66"/>
    <mergeCell ref="Q66:T66"/>
    <mergeCell ref="U66:V66"/>
    <mergeCell ref="W66:X66"/>
    <mergeCell ref="Y66:AH66"/>
    <mergeCell ref="AI66:AJ66"/>
    <mergeCell ref="C67:M67"/>
    <mergeCell ref="N67:O67"/>
    <mergeCell ref="Q67:T67"/>
    <mergeCell ref="U67:V67"/>
    <mergeCell ref="W67:X67"/>
    <mergeCell ref="Y67:AH67"/>
    <mergeCell ref="AI67:AJ67"/>
    <mergeCell ref="C64:M64"/>
    <mergeCell ref="N64:O64"/>
    <mergeCell ref="Q64:T64"/>
    <mergeCell ref="U64:V64"/>
    <mergeCell ref="W64:X64"/>
    <mergeCell ref="Y64:AH64"/>
    <mergeCell ref="AI64:AJ64"/>
    <mergeCell ref="C65:M65"/>
    <mergeCell ref="N65:O65"/>
    <mergeCell ref="Q65:T65"/>
    <mergeCell ref="U65:V65"/>
    <mergeCell ref="W65:X65"/>
    <mergeCell ref="Y65:AH65"/>
    <mergeCell ref="AI65:AJ65"/>
    <mergeCell ref="C70:M70"/>
    <mergeCell ref="N70:O70"/>
    <mergeCell ref="Q70:T70"/>
    <mergeCell ref="U70:V70"/>
    <mergeCell ref="W70:X70"/>
    <mergeCell ref="Y70:AH70"/>
    <mergeCell ref="AI70:AJ70"/>
    <mergeCell ref="C71:M71"/>
    <mergeCell ref="N71:O71"/>
    <mergeCell ref="Q71:T71"/>
    <mergeCell ref="U71:V71"/>
    <mergeCell ref="W71:X71"/>
    <mergeCell ref="Y71:AH71"/>
    <mergeCell ref="AI71:AJ71"/>
    <mergeCell ref="C68:M68"/>
    <mergeCell ref="N68:O68"/>
    <mergeCell ref="Q68:T68"/>
    <mergeCell ref="U68:V68"/>
    <mergeCell ref="W68:X68"/>
    <mergeCell ref="Y68:AH68"/>
    <mergeCell ref="AI68:AJ68"/>
    <mergeCell ref="C69:M69"/>
    <mergeCell ref="N69:O69"/>
    <mergeCell ref="Q69:T69"/>
    <mergeCell ref="U69:V69"/>
    <mergeCell ref="W69:X69"/>
    <mergeCell ref="Y69:AH69"/>
    <mergeCell ref="AI69:AJ69"/>
    <mergeCell ref="C74:M74"/>
    <mergeCell ref="N74:O74"/>
    <mergeCell ref="Q74:T74"/>
    <mergeCell ref="U74:V74"/>
    <mergeCell ref="W74:X74"/>
    <mergeCell ref="Y74:AH74"/>
    <mergeCell ref="AI74:AJ74"/>
    <mergeCell ref="C75:M75"/>
    <mergeCell ref="N75:O75"/>
    <mergeCell ref="Q75:T75"/>
    <mergeCell ref="U75:V75"/>
    <mergeCell ref="W75:X75"/>
    <mergeCell ref="Y75:AH75"/>
    <mergeCell ref="AI75:AJ75"/>
    <mergeCell ref="C72:M72"/>
    <mergeCell ref="N72:O72"/>
    <mergeCell ref="Q72:T72"/>
    <mergeCell ref="U72:V72"/>
    <mergeCell ref="W72:X72"/>
    <mergeCell ref="Y72:AH72"/>
    <mergeCell ref="AI72:AJ72"/>
    <mergeCell ref="C73:M73"/>
    <mergeCell ref="N73:O73"/>
    <mergeCell ref="Q73:T73"/>
    <mergeCell ref="U73:V73"/>
    <mergeCell ref="W73:X73"/>
    <mergeCell ref="Y73:AH73"/>
    <mergeCell ref="AI73:AJ73"/>
    <mergeCell ref="C78:M78"/>
    <mergeCell ref="N78:O78"/>
    <mergeCell ref="Q78:T78"/>
    <mergeCell ref="U78:V78"/>
    <mergeCell ref="W78:X78"/>
    <mergeCell ref="Y78:AH78"/>
    <mergeCell ref="AI78:AJ78"/>
    <mergeCell ref="C79:M79"/>
    <mergeCell ref="N79:O79"/>
    <mergeCell ref="Q79:T79"/>
    <mergeCell ref="U79:V79"/>
    <mergeCell ref="W79:X79"/>
    <mergeCell ref="Y79:AH79"/>
    <mergeCell ref="AI79:AJ79"/>
    <mergeCell ref="C76:M76"/>
    <mergeCell ref="N76:O76"/>
    <mergeCell ref="Q76:T76"/>
    <mergeCell ref="U76:V76"/>
    <mergeCell ref="W76:X76"/>
    <mergeCell ref="Y76:AH76"/>
    <mergeCell ref="AI76:AJ76"/>
    <mergeCell ref="C77:M77"/>
    <mergeCell ref="N77:O77"/>
    <mergeCell ref="Q77:T77"/>
    <mergeCell ref="U77:V77"/>
    <mergeCell ref="W77:X77"/>
    <mergeCell ref="Y77:AH77"/>
    <mergeCell ref="AI77:AJ77"/>
    <mergeCell ref="C82:M82"/>
    <mergeCell ref="N82:O82"/>
    <mergeCell ref="Q82:T82"/>
    <mergeCell ref="U82:V82"/>
    <mergeCell ref="W82:X82"/>
    <mergeCell ref="Y82:AH82"/>
    <mergeCell ref="AI82:AJ82"/>
    <mergeCell ref="C83:M83"/>
    <mergeCell ref="N83:O83"/>
    <mergeCell ref="Q83:T83"/>
    <mergeCell ref="U83:V83"/>
    <mergeCell ref="W83:X83"/>
    <mergeCell ref="Y83:AH83"/>
    <mergeCell ref="AI83:AJ83"/>
    <mergeCell ref="C80:M80"/>
    <mergeCell ref="N80:O80"/>
    <mergeCell ref="Q80:T80"/>
    <mergeCell ref="U80:V80"/>
    <mergeCell ref="W80:X80"/>
    <mergeCell ref="Y80:AH80"/>
    <mergeCell ref="AI80:AJ80"/>
    <mergeCell ref="C81:M81"/>
    <mergeCell ref="N81:O81"/>
    <mergeCell ref="Q81:T81"/>
    <mergeCell ref="U81:V81"/>
    <mergeCell ref="W81:X81"/>
    <mergeCell ref="Y81:AH81"/>
    <mergeCell ref="AI81:AJ81"/>
    <mergeCell ref="C86:M86"/>
    <mergeCell ref="N86:O86"/>
    <mergeCell ref="Q86:T86"/>
    <mergeCell ref="U86:V86"/>
    <mergeCell ref="W86:X86"/>
    <mergeCell ref="Y86:AH86"/>
    <mergeCell ref="AI86:AJ86"/>
    <mergeCell ref="C87:M87"/>
    <mergeCell ref="N87:O87"/>
    <mergeCell ref="Q87:T87"/>
    <mergeCell ref="U87:V87"/>
    <mergeCell ref="W87:X87"/>
    <mergeCell ref="Y87:AH87"/>
    <mergeCell ref="AI87:AJ87"/>
    <mergeCell ref="C84:M84"/>
    <mergeCell ref="N84:O84"/>
    <mergeCell ref="Q84:T84"/>
    <mergeCell ref="U84:V84"/>
    <mergeCell ref="W84:X84"/>
    <mergeCell ref="Y84:AH84"/>
    <mergeCell ref="AI84:AJ84"/>
    <mergeCell ref="C85:M85"/>
    <mergeCell ref="N85:O85"/>
    <mergeCell ref="Q85:T85"/>
    <mergeCell ref="U85:V85"/>
    <mergeCell ref="W85:X85"/>
    <mergeCell ref="Y85:AH85"/>
    <mergeCell ref="AI85:AJ85"/>
    <mergeCell ref="C90:M90"/>
    <mergeCell ref="N90:O90"/>
    <mergeCell ref="Q90:T90"/>
    <mergeCell ref="U90:V90"/>
    <mergeCell ref="W90:X90"/>
    <mergeCell ref="Y90:AH90"/>
    <mergeCell ref="AI90:AJ90"/>
    <mergeCell ref="C91:M91"/>
    <mergeCell ref="N91:O91"/>
    <mergeCell ref="Q91:T91"/>
    <mergeCell ref="U91:V91"/>
    <mergeCell ref="W91:X91"/>
    <mergeCell ref="Y91:AH91"/>
    <mergeCell ref="AI91:AJ91"/>
    <mergeCell ref="C88:M88"/>
    <mergeCell ref="N88:O88"/>
    <mergeCell ref="Q88:T88"/>
    <mergeCell ref="U88:V88"/>
    <mergeCell ref="W88:X88"/>
    <mergeCell ref="Y88:AH88"/>
    <mergeCell ref="AI88:AJ88"/>
    <mergeCell ref="C89:M89"/>
    <mergeCell ref="N89:O89"/>
    <mergeCell ref="Q89:T89"/>
    <mergeCell ref="U89:V89"/>
    <mergeCell ref="W89:X89"/>
    <mergeCell ref="Y89:AH89"/>
    <mergeCell ref="AI89:AJ89"/>
    <mergeCell ref="C94:M94"/>
    <mergeCell ref="N94:O94"/>
    <mergeCell ref="Q94:T94"/>
    <mergeCell ref="U94:V94"/>
    <mergeCell ref="W94:X94"/>
    <mergeCell ref="Y94:AH94"/>
    <mergeCell ref="AI94:AJ94"/>
    <mergeCell ref="C95:M95"/>
    <mergeCell ref="N95:O95"/>
    <mergeCell ref="Q95:T95"/>
    <mergeCell ref="U95:V95"/>
    <mergeCell ref="W95:X95"/>
    <mergeCell ref="Y95:AH95"/>
    <mergeCell ref="AI95:AJ95"/>
    <mergeCell ref="C92:M92"/>
    <mergeCell ref="N92:O92"/>
    <mergeCell ref="Q92:T92"/>
    <mergeCell ref="U92:V92"/>
    <mergeCell ref="W92:X92"/>
    <mergeCell ref="Y92:AH92"/>
    <mergeCell ref="AI92:AJ92"/>
    <mergeCell ref="C93:M93"/>
    <mergeCell ref="N93:O93"/>
    <mergeCell ref="Q93:T93"/>
    <mergeCell ref="U93:V93"/>
    <mergeCell ref="W93:X93"/>
    <mergeCell ref="Y93:AH93"/>
    <mergeCell ref="AI93:AJ93"/>
    <mergeCell ref="C98:M98"/>
    <mergeCell ref="N98:O98"/>
    <mergeCell ref="Q98:T98"/>
    <mergeCell ref="U98:V98"/>
    <mergeCell ref="W98:X98"/>
    <mergeCell ref="Y98:AH98"/>
    <mergeCell ref="AI98:AJ98"/>
    <mergeCell ref="C99:M99"/>
    <mergeCell ref="N99:O99"/>
    <mergeCell ref="Q99:T99"/>
    <mergeCell ref="U99:V99"/>
    <mergeCell ref="W99:X99"/>
    <mergeCell ref="Y99:AH99"/>
    <mergeCell ref="AI99:AJ99"/>
    <mergeCell ref="C96:M96"/>
    <mergeCell ref="N96:O96"/>
    <mergeCell ref="Q96:T96"/>
    <mergeCell ref="U96:V96"/>
    <mergeCell ref="W96:X96"/>
    <mergeCell ref="Y96:AH96"/>
    <mergeCell ref="AI96:AJ96"/>
    <mergeCell ref="C97:M97"/>
    <mergeCell ref="N97:O97"/>
    <mergeCell ref="Q97:T97"/>
    <mergeCell ref="U97:V97"/>
    <mergeCell ref="W97:X97"/>
    <mergeCell ref="Y97:AH97"/>
    <mergeCell ref="AI97:AJ97"/>
    <mergeCell ref="C102:M102"/>
    <mergeCell ref="N102:O102"/>
    <mergeCell ref="Q102:T102"/>
    <mergeCell ref="U102:V102"/>
    <mergeCell ref="W102:X102"/>
    <mergeCell ref="Y102:AH102"/>
    <mergeCell ref="AI102:AJ102"/>
    <mergeCell ref="C103:M103"/>
    <mergeCell ref="N103:O103"/>
    <mergeCell ref="Q103:T103"/>
    <mergeCell ref="U103:V103"/>
    <mergeCell ref="W103:X103"/>
    <mergeCell ref="Y103:AH103"/>
    <mergeCell ref="AI103:AJ103"/>
    <mergeCell ref="C100:M100"/>
    <mergeCell ref="N100:O100"/>
    <mergeCell ref="Q100:T100"/>
    <mergeCell ref="U100:V100"/>
    <mergeCell ref="W100:X100"/>
    <mergeCell ref="Y100:AH100"/>
    <mergeCell ref="AI100:AJ100"/>
    <mergeCell ref="C101:M101"/>
    <mergeCell ref="N101:O101"/>
    <mergeCell ref="Q101:T101"/>
    <mergeCell ref="U101:V101"/>
    <mergeCell ref="W101:X101"/>
    <mergeCell ref="Y101:AH101"/>
    <mergeCell ref="AI101:AJ101"/>
    <mergeCell ref="C106:M106"/>
    <mergeCell ref="N106:O106"/>
    <mergeCell ref="Q106:T106"/>
    <mergeCell ref="U106:V106"/>
    <mergeCell ref="W106:X106"/>
    <mergeCell ref="Y106:AH106"/>
    <mergeCell ref="AI106:AJ106"/>
    <mergeCell ref="C107:M107"/>
    <mergeCell ref="N107:O107"/>
    <mergeCell ref="Q107:T107"/>
    <mergeCell ref="U107:V107"/>
    <mergeCell ref="W107:X107"/>
    <mergeCell ref="Y107:AH107"/>
    <mergeCell ref="AI107:AJ107"/>
    <mergeCell ref="C104:M104"/>
    <mergeCell ref="N104:O104"/>
    <mergeCell ref="Q104:T104"/>
    <mergeCell ref="U104:V104"/>
    <mergeCell ref="W104:X104"/>
    <mergeCell ref="Y104:AH104"/>
    <mergeCell ref="AI104:AJ104"/>
    <mergeCell ref="C105:M105"/>
    <mergeCell ref="N105:O105"/>
    <mergeCell ref="Q105:T105"/>
    <mergeCell ref="U105:V105"/>
    <mergeCell ref="W105:X105"/>
    <mergeCell ref="Y105:AH105"/>
    <mergeCell ref="AI105:AJ105"/>
    <mergeCell ref="C110:M110"/>
    <mergeCell ref="N110:O110"/>
    <mergeCell ref="Q110:T110"/>
    <mergeCell ref="U110:V110"/>
    <mergeCell ref="W110:X110"/>
    <mergeCell ref="Y110:AH110"/>
    <mergeCell ref="AI110:AJ110"/>
    <mergeCell ref="C111:M111"/>
    <mergeCell ref="N111:O111"/>
    <mergeCell ref="Q111:T111"/>
    <mergeCell ref="U111:V111"/>
    <mergeCell ref="W111:X111"/>
    <mergeCell ref="Y111:AH111"/>
    <mergeCell ref="AI111:AJ111"/>
    <mergeCell ref="C108:M108"/>
    <mergeCell ref="N108:O108"/>
    <mergeCell ref="Q108:T108"/>
    <mergeCell ref="U108:V108"/>
    <mergeCell ref="W108:X108"/>
    <mergeCell ref="Y108:AH108"/>
    <mergeCell ref="AI108:AJ108"/>
    <mergeCell ref="C109:M109"/>
    <mergeCell ref="N109:O109"/>
    <mergeCell ref="Q109:T109"/>
    <mergeCell ref="U109:V109"/>
    <mergeCell ref="W109:X109"/>
    <mergeCell ref="Y109:AH109"/>
    <mergeCell ref="AI109:AJ109"/>
    <mergeCell ref="C114:M114"/>
    <mergeCell ref="N114:O114"/>
    <mergeCell ref="Q114:T114"/>
    <mergeCell ref="U114:V114"/>
    <mergeCell ref="W114:X114"/>
    <mergeCell ref="Y114:AH114"/>
    <mergeCell ref="AI114:AJ114"/>
    <mergeCell ref="C115:M115"/>
    <mergeCell ref="N115:O115"/>
    <mergeCell ref="Q115:T115"/>
    <mergeCell ref="U115:V115"/>
    <mergeCell ref="W115:X115"/>
    <mergeCell ref="Y115:AH115"/>
    <mergeCell ref="AI115:AJ115"/>
    <mergeCell ref="C112:M112"/>
    <mergeCell ref="N112:O112"/>
    <mergeCell ref="Q112:T112"/>
    <mergeCell ref="U112:V112"/>
    <mergeCell ref="W112:X112"/>
    <mergeCell ref="Y112:AH112"/>
    <mergeCell ref="AI112:AJ112"/>
    <mergeCell ref="C113:M113"/>
    <mergeCell ref="N113:O113"/>
    <mergeCell ref="Q113:T113"/>
    <mergeCell ref="U113:V113"/>
    <mergeCell ref="W113:X113"/>
    <mergeCell ref="Y113:AH113"/>
    <mergeCell ref="AI113:AJ113"/>
    <mergeCell ref="C118:M118"/>
    <mergeCell ref="N118:O118"/>
    <mergeCell ref="Q118:T118"/>
    <mergeCell ref="U118:V118"/>
    <mergeCell ref="W118:X118"/>
    <mergeCell ref="Y118:AH118"/>
    <mergeCell ref="AI118:AJ118"/>
    <mergeCell ref="C119:M119"/>
    <mergeCell ref="N119:O119"/>
    <mergeCell ref="Q119:T119"/>
    <mergeCell ref="U119:V119"/>
    <mergeCell ref="W119:X119"/>
    <mergeCell ref="Y119:AH119"/>
    <mergeCell ref="AI119:AJ119"/>
    <mergeCell ref="C116:M116"/>
    <mergeCell ref="N116:O116"/>
    <mergeCell ref="Q116:T116"/>
    <mergeCell ref="U116:V116"/>
    <mergeCell ref="W116:X116"/>
    <mergeCell ref="Y116:AH116"/>
    <mergeCell ref="AI116:AJ116"/>
    <mergeCell ref="C117:M117"/>
    <mergeCell ref="N117:O117"/>
    <mergeCell ref="Q117:T117"/>
    <mergeCell ref="U117:V117"/>
    <mergeCell ref="W117:X117"/>
    <mergeCell ref="Y117:AH117"/>
    <mergeCell ref="AI117:AJ117"/>
    <mergeCell ref="C122:M122"/>
    <mergeCell ref="N122:O122"/>
    <mergeCell ref="Q122:T122"/>
    <mergeCell ref="U122:V122"/>
    <mergeCell ref="W122:X122"/>
    <mergeCell ref="Y122:AH122"/>
    <mergeCell ref="AI122:AJ122"/>
    <mergeCell ref="C123:M123"/>
    <mergeCell ref="N123:O123"/>
    <mergeCell ref="Q123:T123"/>
    <mergeCell ref="U123:V123"/>
    <mergeCell ref="W123:X123"/>
    <mergeCell ref="Y123:AH123"/>
    <mergeCell ref="AI123:AJ123"/>
    <mergeCell ref="C120:M120"/>
    <mergeCell ref="N120:O120"/>
    <mergeCell ref="Q120:T120"/>
    <mergeCell ref="U120:V120"/>
    <mergeCell ref="W120:X120"/>
    <mergeCell ref="Y120:AH120"/>
    <mergeCell ref="AI120:AJ120"/>
    <mergeCell ref="C121:M121"/>
    <mergeCell ref="N121:O121"/>
    <mergeCell ref="Q121:T121"/>
    <mergeCell ref="U121:V121"/>
    <mergeCell ref="W121:X121"/>
    <mergeCell ref="Y121:AH121"/>
    <mergeCell ref="AI121:AJ121"/>
    <mergeCell ref="C126:M126"/>
    <mergeCell ref="N126:O126"/>
    <mergeCell ref="Q126:T126"/>
    <mergeCell ref="U126:V126"/>
    <mergeCell ref="W126:X126"/>
    <mergeCell ref="Y126:AH126"/>
    <mergeCell ref="AI126:AJ126"/>
    <mergeCell ref="C127:M127"/>
    <mergeCell ref="N127:O127"/>
    <mergeCell ref="Q127:T127"/>
    <mergeCell ref="U127:V127"/>
    <mergeCell ref="W127:X127"/>
    <mergeCell ref="Y127:AH127"/>
    <mergeCell ref="AI127:AJ127"/>
    <mergeCell ref="C124:M124"/>
    <mergeCell ref="N124:O124"/>
    <mergeCell ref="Q124:T124"/>
    <mergeCell ref="U124:V124"/>
    <mergeCell ref="W124:X124"/>
    <mergeCell ref="Y124:AH124"/>
    <mergeCell ref="AI124:AJ124"/>
    <mergeCell ref="C125:M125"/>
    <mergeCell ref="N125:O125"/>
    <mergeCell ref="Q125:T125"/>
    <mergeCell ref="U125:V125"/>
    <mergeCell ref="W125:X125"/>
    <mergeCell ref="Y125:AH125"/>
    <mergeCell ref="AI125:AJ125"/>
    <mergeCell ref="C130:M130"/>
    <mergeCell ref="N130:O130"/>
    <mergeCell ref="Q130:T130"/>
    <mergeCell ref="U130:V130"/>
    <mergeCell ref="W130:X130"/>
    <mergeCell ref="Y130:AH130"/>
    <mergeCell ref="AI130:AJ130"/>
    <mergeCell ref="C131:M131"/>
    <mergeCell ref="N131:O131"/>
    <mergeCell ref="Q131:T131"/>
    <mergeCell ref="U131:V131"/>
    <mergeCell ref="W131:X131"/>
    <mergeCell ref="Y131:AH131"/>
    <mergeCell ref="AI131:AJ131"/>
    <mergeCell ref="C128:M128"/>
    <mergeCell ref="N128:O128"/>
    <mergeCell ref="Q128:T128"/>
    <mergeCell ref="U128:V128"/>
    <mergeCell ref="W128:X128"/>
    <mergeCell ref="Y128:AH128"/>
    <mergeCell ref="AI128:AJ128"/>
    <mergeCell ref="C129:M129"/>
    <mergeCell ref="N129:O129"/>
    <mergeCell ref="Q129:T129"/>
    <mergeCell ref="U129:V129"/>
    <mergeCell ref="W129:X129"/>
    <mergeCell ref="Y129:AH129"/>
    <mergeCell ref="AI129:AJ129"/>
    <mergeCell ref="C134:M134"/>
    <mergeCell ref="N134:O134"/>
    <mergeCell ref="Q134:T134"/>
    <mergeCell ref="U134:V134"/>
    <mergeCell ref="W134:X134"/>
    <mergeCell ref="Y134:AH134"/>
    <mergeCell ref="AI134:AJ134"/>
    <mergeCell ref="C135:M135"/>
    <mergeCell ref="N135:O135"/>
    <mergeCell ref="Q135:T135"/>
    <mergeCell ref="U135:V135"/>
    <mergeCell ref="W135:X135"/>
    <mergeCell ref="Y135:AH135"/>
    <mergeCell ref="AI135:AJ135"/>
    <mergeCell ref="C132:M132"/>
    <mergeCell ref="N132:O132"/>
    <mergeCell ref="Q132:T132"/>
    <mergeCell ref="U132:V132"/>
    <mergeCell ref="W132:X132"/>
    <mergeCell ref="Y132:AH132"/>
    <mergeCell ref="AI132:AJ132"/>
    <mergeCell ref="C133:M133"/>
    <mergeCell ref="N133:O133"/>
    <mergeCell ref="Q133:T133"/>
    <mergeCell ref="U133:V133"/>
    <mergeCell ref="W133:X133"/>
    <mergeCell ref="Y133:AH133"/>
    <mergeCell ref="AI133:AJ133"/>
    <mergeCell ref="C138:M138"/>
    <mergeCell ref="N138:O138"/>
    <mergeCell ref="Q138:T138"/>
    <mergeCell ref="U138:V138"/>
    <mergeCell ref="W138:X138"/>
    <mergeCell ref="Y138:AH138"/>
    <mergeCell ref="AI138:AJ138"/>
    <mergeCell ref="C139:M139"/>
    <mergeCell ref="N139:O139"/>
    <mergeCell ref="Q139:T139"/>
    <mergeCell ref="U139:V139"/>
    <mergeCell ref="W139:X139"/>
    <mergeCell ref="Y139:AH139"/>
    <mergeCell ref="AI139:AJ139"/>
    <mergeCell ref="C136:M136"/>
    <mergeCell ref="N136:O136"/>
    <mergeCell ref="Q136:T136"/>
    <mergeCell ref="U136:V136"/>
    <mergeCell ref="W136:X136"/>
    <mergeCell ref="Y136:AH136"/>
    <mergeCell ref="AI136:AJ136"/>
    <mergeCell ref="C137:M137"/>
    <mergeCell ref="N137:O137"/>
    <mergeCell ref="Q137:T137"/>
    <mergeCell ref="U137:V137"/>
    <mergeCell ref="W137:X137"/>
    <mergeCell ref="Y137:AH137"/>
    <mergeCell ref="AI137:AJ137"/>
    <mergeCell ref="C142:M142"/>
    <mergeCell ref="N142:O142"/>
    <mergeCell ref="Q142:T142"/>
    <mergeCell ref="U142:V142"/>
    <mergeCell ref="W142:X142"/>
    <mergeCell ref="Y142:AH142"/>
    <mergeCell ref="AI142:AJ142"/>
    <mergeCell ref="C143:M143"/>
    <mergeCell ref="N143:O143"/>
    <mergeCell ref="Q143:T143"/>
    <mergeCell ref="U143:V143"/>
    <mergeCell ref="W143:X143"/>
    <mergeCell ref="Y143:AH143"/>
    <mergeCell ref="AI143:AJ143"/>
    <mergeCell ref="C140:M140"/>
    <mergeCell ref="N140:O140"/>
    <mergeCell ref="Q140:T140"/>
    <mergeCell ref="U140:V140"/>
    <mergeCell ref="W140:X140"/>
    <mergeCell ref="Y140:AH140"/>
    <mergeCell ref="AI140:AJ140"/>
    <mergeCell ref="C141:M141"/>
    <mergeCell ref="N141:O141"/>
    <mergeCell ref="Q141:T141"/>
    <mergeCell ref="U141:V141"/>
    <mergeCell ref="W141:X141"/>
    <mergeCell ref="Y141:AH141"/>
    <mergeCell ref="AI141:AJ141"/>
    <mergeCell ref="C146:M146"/>
    <mergeCell ref="N146:O146"/>
    <mergeCell ref="Q146:T146"/>
    <mergeCell ref="U146:V146"/>
    <mergeCell ref="W146:X146"/>
    <mergeCell ref="Y146:AH146"/>
    <mergeCell ref="AI146:AJ146"/>
    <mergeCell ref="C147:M147"/>
    <mergeCell ref="N147:O147"/>
    <mergeCell ref="Q147:T147"/>
    <mergeCell ref="U147:V147"/>
    <mergeCell ref="W147:X147"/>
    <mergeCell ref="Y147:AH147"/>
    <mergeCell ref="AI147:AJ147"/>
    <mergeCell ref="C144:M144"/>
    <mergeCell ref="N144:O144"/>
    <mergeCell ref="Q144:T144"/>
    <mergeCell ref="U144:V144"/>
    <mergeCell ref="W144:X144"/>
    <mergeCell ref="Y144:AH144"/>
    <mergeCell ref="AI144:AJ144"/>
    <mergeCell ref="C145:M145"/>
    <mergeCell ref="N145:O145"/>
    <mergeCell ref="Q145:T145"/>
    <mergeCell ref="U145:V145"/>
    <mergeCell ref="W145:X145"/>
    <mergeCell ref="Y145:AH145"/>
    <mergeCell ref="AI145:AJ145"/>
    <mergeCell ref="C150:M150"/>
    <mergeCell ref="N150:O150"/>
    <mergeCell ref="Q150:T150"/>
    <mergeCell ref="U150:V150"/>
    <mergeCell ref="W150:X150"/>
    <mergeCell ref="Y150:AH150"/>
    <mergeCell ref="AI150:AJ150"/>
    <mergeCell ref="C151:M151"/>
    <mergeCell ref="N151:O151"/>
    <mergeCell ref="Q151:T151"/>
    <mergeCell ref="U151:V151"/>
    <mergeCell ref="W151:X151"/>
    <mergeCell ref="Y151:AH151"/>
    <mergeCell ref="AI151:AJ151"/>
    <mergeCell ref="C148:M148"/>
    <mergeCell ref="N148:O148"/>
    <mergeCell ref="Q148:T148"/>
    <mergeCell ref="U148:V148"/>
    <mergeCell ref="W148:X148"/>
    <mergeCell ref="Y148:AH148"/>
    <mergeCell ref="AI148:AJ148"/>
    <mergeCell ref="C149:M149"/>
    <mergeCell ref="N149:O149"/>
    <mergeCell ref="Q149:T149"/>
    <mergeCell ref="U149:V149"/>
    <mergeCell ref="W149:X149"/>
    <mergeCell ref="Y149:AH149"/>
    <mergeCell ref="AI149:AJ149"/>
    <mergeCell ref="C154:M154"/>
    <mergeCell ref="N154:O154"/>
    <mergeCell ref="Q154:T154"/>
    <mergeCell ref="U154:V154"/>
    <mergeCell ref="W154:X154"/>
    <mergeCell ref="Y154:AH154"/>
    <mergeCell ref="AI154:AJ154"/>
    <mergeCell ref="C155:M155"/>
    <mergeCell ref="N155:O155"/>
    <mergeCell ref="Q155:T155"/>
    <mergeCell ref="U155:V155"/>
    <mergeCell ref="W155:X155"/>
    <mergeCell ref="Y155:AH155"/>
    <mergeCell ref="AI155:AJ155"/>
    <mergeCell ref="C152:M152"/>
    <mergeCell ref="N152:O152"/>
    <mergeCell ref="Q152:T152"/>
    <mergeCell ref="U152:V152"/>
    <mergeCell ref="W152:X152"/>
    <mergeCell ref="Y152:AH152"/>
    <mergeCell ref="AI152:AJ152"/>
    <mergeCell ref="C153:M153"/>
    <mergeCell ref="N153:O153"/>
    <mergeCell ref="Q153:T153"/>
    <mergeCell ref="U153:V153"/>
    <mergeCell ref="W153:X153"/>
    <mergeCell ref="Y153:AH153"/>
    <mergeCell ref="AI153:AJ153"/>
    <mergeCell ref="C158:M158"/>
    <mergeCell ref="N158:O158"/>
    <mergeCell ref="Q158:T158"/>
    <mergeCell ref="U158:V158"/>
    <mergeCell ref="W158:X158"/>
    <mergeCell ref="Y158:AH158"/>
    <mergeCell ref="AI158:AJ158"/>
    <mergeCell ref="C159:M159"/>
    <mergeCell ref="N159:O159"/>
    <mergeCell ref="Q159:T159"/>
    <mergeCell ref="U159:V159"/>
    <mergeCell ref="W159:X159"/>
    <mergeCell ref="Y159:AH159"/>
    <mergeCell ref="AI159:AJ159"/>
    <mergeCell ref="C156:M156"/>
    <mergeCell ref="N156:O156"/>
    <mergeCell ref="Q156:T156"/>
    <mergeCell ref="U156:V156"/>
    <mergeCell ref="W156:X156"/>
    <mergeCell ref="Y156:AH156"/>
    <mergeCell ref="AI156:AJ156"/>
    <mergeCell ref="C157:M157"/>
    <mergeCell ref="N157:O157"/>
    <mergeCell ref="Q157:T157"/>
    <mergeCell ref="U157:V157"/>
    <mergeCell ref="W157:X157"/>
    <mergeCell ref="Y157:AH157"/>
    <mergeCell ref="AI157:AJ157"/>
    <mergeCell ref="C162:M162"/>
    <mergeCell ref="N162:O162"/>
    <mergeCell ref="Q162:T162"/>
    <mergeCell ref="U162:V162"/>
    <mergeCell ref="W162:X162"/>
    <mergeCell ref="Y162:AH162"/>
    <mergeCell ref="AI162:AJ162"/>
    <mergeCell ref="C163:M163"/>
    <mergeCell ref="N163:O163"/>
    <mergeCell ref="Q163:T163"/>
    <mergeCell ref="U163:V163"/>
    <mergeCell ref="W163:X163"/>
    <mergeCell ref="Y163:AH163"/>
    <mergeCell ref="AI163:AJ163"/>
    <mergeCell ref="C160:M160"/>
    <mergeCell ref="N160:O160"/>
    <mergeCell ref="Q160:T160"/>
    <mergeCell ref="U160:V160"/>
    <mergeCell ref="W160:X160"/>
    <mergeCell ref="Y160:AH160"/>
    <mergeCell ref="AI160:AJ160"/>
    <mergeCell ref="C161:M161"/>
    <mergeCell ref="N161:O161"/>
    <mergeCell ref="Q161:T161"/>
    <mergeCell ref="U161:V161"/>
    <mergeCell ref="W161:X161"/>
    <mergeCell ref="Y161:AH161"/>
    <mergeCell ref="AI161:AJ161"/>
    <mergeCell ref="C166:M166"/>
    <mergeCell ref="N166:O166"/>
    <mergeCell ref="Q166:T166"/>
    <mergeCell ref="U166:V166"/>
    <mergeCell ref="W166:X166"/>
    <mergeCell ref="Y166:AH166"/>
    <mergeCell ref="AI166:AJ166"/>
    <mergeCell ref="C167:M167"/>
    <mergeCell ref="N167:O167"/>
    <mergeCell ref="Q167:T167"/>
    <mergeCell ref="U167:V167"/>
    <mergeCell ref="W167:X167"/>
    <mergeCell ref="Y167:AH167"/>
    <mergeCell ref="AI167:AJ167"/>
    <mergeCell ref="C164:M164"/>
    <mergeCell ref="N164:O164"/>
    <mergeCell ref="Q164:T164"/>
    <mergeCell ref="U164:V164"/>
    <mergeCell ref="W164:X164"/>
    <mergeCell ref="Y164:AH164"/>
    <mergeCell ref="AI164:AJ164"/>
    <mergeCell ref="C165:M165"/>
    <mergeCell ref="N165:O165"/>
    <mergeCell ref="Q165:T165"/>
    <mergeCell ref="U165:V165"/>
    <mergeCell ref="W165:X165"/>
    <mergeCell ref="Y165:AH165"/>
    <mergeCell ref="AI165:AJ165"/>
    <mergeCell ref="C170:M170"/>
    <mergeCell ref="N170:O170"/>
    <mergeCell ref="Q170:T170"/>
    <mergeCell ref="U170:V170"/>
    <mergeCell ref="W170:X170"/>
    <mergeCell ref="Y170:AH170"/>
    <mergeCell ref="AI170:AJ170"/>
    <mergeCell ref="C171:M171"/>
    <mergeCell ref="N171:O171"/>
    <mergeCell ref="Q171:T171"/>
    <mergeCell ref="U171:V171"/>
    <mergeCell ref="W171:X171"/>
    <mergeCell ref="Y171:AH171"/>
    <mergeCell ref="AI171:AJ171"/>
    <mergeCell ref="C168:M168"/>
    <mergeCell ref="N168:O168"/>
    <mergeCell ref="Q168:T168"/>
    <mergeCell ref="U168:V168"/>
    <mergeCell ref="W168:X168"/>
    <mergeCell ref="Y168:AH168"/>
    <mergeCell ref="AI168:AJ168"/>
    <mergeCell ref="C169:M169"/>
    <mergeCell ref="N169:O169"/>
    <mergeCell ref="Q169:T169"/>
    <mergeCell ref="U169:V169"/>
    <mergeCell ref="W169:X169"/>
    <mergeCell ref="Y169:AH169"/>
    <mergeCell ref="AI169:AJ169"/>
    <mergeCell ref="C174:M174"/>
    <mergeCell ref="N174:O174"/>
    <mergeCell ref="Q174:T174"/>
    <mergeCell ref="U174:V174"/>
    <mergeCell ref="W174:X174"/>
    <mergeCell ref="Y174:AH174"/>
    <mergeCell ref="AI174:AJ174"/>
    <mergeCell ref="C175:M175"/>
    <mergeCell ref="N175:O175"/>
    <mergeCell ref="Q175:T175"/>
    <mergeCell ref="U175:V175"/>
    <mergeCell ref="W175:X175"/>
    <mergeCell ref="Y175:AH175"/>
    <mergeCell ref="AI175:AJ175"/>
    <mergeCell ref="C172:M172"/>
    <mergeCell ref="N172:O172"/>
    <mergeCell ref="Q172:T172"/>
    <mergeCell ref="U172:V172"/>
    <mergeCell ref="W172:X172"/>
    <mergeCell ref="Y172:AH172"/>
    <mergeCell ref="AI172:AJ172"/>
    <mergeCell ref="C173:M173"/>
    <mergeCell ref="N173:O173"/>
    <mergeCell ref="Q173:T173"/>
    <mergeCell ref="U173:V173"/>
    <mergeCell ref="W173:X173"/>
    <mergeCell ref="Y173:AH173"/>
    <mergeCell ref="AI173:AJ173"/>
    <mergeCell ref="C178:M178"/>
    <mergeCell ref="N178:O178"/>
    <mergeCell ref="Q178:T178"/>
    <mergeCell ref="U178:V178"/>
    <mergeCell ref="W178:X178"/>
    <mergeCell ref="Y178:AH178"/>
    <mergeCell ref="AI178:AJ178"/>
    <mergeCell ref="C179:M179"/>
    <mergeCell ref="N179:O179"/>
    <mergeCell ref="Q179:T179"/>
    <mergeCell ref="U179:V179"/>
    <mergeCell ref="W179:X179"/>
    <mergeCell ref="Y179:AH179"/>
    <mergeCell ref="AI179:AJ179"/>
    <mergeCell ref="C176:M176"/>
    <mergeCell ref="N176:O176"/>
    <mergeCell ref="Q176:T176"/>
    <mergeCell ref="U176:V176"/>
    <mergeCell ref="W176:X176"/>
    <mergeCell ref="Y176:AH176"/>
    <mergeCell ref="AI176:AJ176"/>
    <mergeCell ref="C177:M177"/>
    <mergeCell ref="N177:O177"/>
    <mergeCell ref="Q177:T177"/>
    <mergeCell ref="U177:V177"/>
    <mergeCell ref="W177:X177"/>
    <mergeCell ref="Y177:AH177"/>
    <mergeCell ref="AI177:AJ177"/>
    <mergeCell ref="C182:M182"/>
    <mergeCell ref="N182:O182"/>
    <mergeCell ref="Q182:T182"/>
    <mergeCell ref="U182:V182"/>
    <mergeCell ref="W182:X182"/>
    <mergeCell ref="Y182:AH182"/>
    <mergeCell ref="AI182:AJ182"/>
    <mergeCell ref="C183:M183"/>
    <mergeCell ref="N183:O183"/>
    <mergeCell ref="Q183:T183"/>
    <mergeCell ref="U183:V183"/>
    <mergeCell ref="W183:X183"/>
    <mergeCell ref="Y183:AH183"/>
    <mergeCell ref="AI183:AJ183"/>
    <mergeCell ref="C180:M180"/>
    <mergeCell ref="N180:O180"/>
    <mergeCell ref="Q180:T180"/>
    <mergeCell ref="U180:V180"/>
    <mergeCell ref="W180:X180"/>
    <mergeCell ref="Y180:AH180"/>
    <mergeCell ref="AI180:AJ180"/>
    <mergeCell ref="C181:M181"/>
    <mergeCell ref="N181:O181"/>
    <mergeCell ref="Q181:T181"/>
    <mergeCell ref="U181:V181"/>
    <mergeCell ref="W181:X181"/>
    <mergeCell ref="Y181:AH181"/>
    <mergeCell ref="AI181:AJ181"/>
    <mergeCell ref="C186:M186"/>
    <mergeCell ref="N186:O186"/>
    <mergeCell ref="Q186:T186"/>
    <mergeCell ref="U186:V186"/>
    <mergeCell ref="W186:X186"/>
    <mergeCell ref="Y186:AH186"/>
    <mergeCell ref="AI186:AJ186"/>
    <mergeCell ref="C187:M187"/>
    <mergeCell ref="N187:O187"/>
    <mergeCell ref="Q187:T187"/>
    <mergeCell ref="U187:V187"/>
    <mergeCell ref="W187:X187"/>
    <mergeCell ref="Y187:AH187"/>
    <mergeCell ref="AI187:AJ187"/>
    <mergeCell ref="C184:M184"/>
    <mergeCell ref="N184:O184"/>
    <mergeCell ref="Q184:T184"/>
    <mergeCell ref="U184:V184"/>
    <mergeCell ref="W184:X184"/>
    <mergeCell ref="Y184:AH184"/>
    <mergeCell ref="AI184:AJ184"/>
    <mergeCell ref="C185:M185"/>
    <mergeCell ref="N185:O185"/>
    <mergeCell ref="Q185:T185"/>
    <mergeCell ref="U185:V185"/>
    <mergeCell ref="W185:X185"/>
    <mergeCell ref="Y185:AH185"/>
    <mergeCell ref="AI185:AJ185"/>
    <mergeCell ref="C190:M190"/>
    <mergeCell ref="N190:O190"/>
    <mergeCell ref="Q190:T190"/>
    <mergeCell ref="U190:V190"/>
    <mergeCell ref="W190:X190"/>
    <mergeCell ref="Y190:AH190"/>
    <mergeCell ref="AI190:AJ190"/>
    <mergeCell ref="C191:M191"/>
    <mergeCell ref="N191:O191"/>
    <mergeCell ref="Q191:T191"/>
    <mergeCell ref="U191:V191"/>
    <mergeCell ref="W191:X191"/>
    <mergeCell ref="Y191:AH191"/>
    <mergeCell ref="AI191:AJ191"/>
    <mergeCell ref="C188:M188"/>
    <mergeCell ref="N188:O188"/>
    <mergeCell ref="Q188:T188"/>
    <mergeCell ref="U188:V188"/>
    <mergeCell ref="W188:X188"/>
    <mergeCell ref="Y188:AH188"/>
    <mergeCell ref="AI188:AJ188"/>
    <mergeCell ref="C189:M189"/>
    <mergeCell ref="N189:O189"/>
    <mergeCell ref="Q189:T189"/>
    <mergeCell ref="U189:V189"/>
    <mergeCell ref="W189:X189"/>
    <mergeCell ref="Y189:AH189"/>
    <mergeCell ref="AI189:AJ189"/>
    <mergeCell ref="C194:M194"/>
    <mergeCell ref="N194:O194"/>
    <mergeCell ref="Q194:T194"/>
    <mergeCell ref="U194:V194"/>
    <mergeCell ref="W194:X194"/>
    <mergeCell ref="Y194:AH194"/>
    <mergeCell ref="AI194:AJ194"/>
    <mergeCell ref="C195:M195"/>
    <mergeCell ref="N195:O195"/>
    <mergeCell ref="Q195:T195"/>
    <mergeCell ref="U195:V195"/>
    <mergeCell ref="W195:X195"/>
    <mergeCell ref="Y195:AH195"/>
    <mergeCell ref="AI195:AJ195"/>
    <mergeCell ref="C192:M192"/>
    <mergeCell ref="N192:O192"/>
    <mergeCell ref="Q192:T192"/>
    <mergeCell ref="U192:V192"/>
    <mergeCell ref="W192:X192"/>
    <mergeCell ref="Y192:AH192"/>
    <mergeCell ref="AI192:AJ192"/>
    <mergeCell ref="C193:M193"/>
    <mergeCell ref="N193:O193"/>
    <mergeCell ref="Q193:T193"/>
    <mergeCell ref="U193:V193"/>
    <mergeCell ref="W193:X193"/>
    <mergeCell ref="Y193:AH193"/>
    <mergeCell ref="AI193:AJ193"/>
    <mergeCell ref="C198:M198"/>
    <mergeCell ref="N198:O198"/>
    <mergeCell ref="Q198:T198"/>
    <mergeCell ref="U198:V198"/>
    <mergeCell ref="W198:X198"/>
    <mergeCell ref="Y198:AH198"/>
    <mergeCell ref="AI198:AJ198"/>
    <mergeCell ref="C199:M199"/>
    <mergeCell ref="N199:O199"/>
    <mergeCell ref="Q199:T199"/>
    <mergeCell ref="U199:V199"/>
    <mergeCell ref="W199:X199"/>
    <mergeCell ref="Y199:AH199"/>
    <mergeCell ref="AI199:AJ199"/>
    <mergeCell ref="C196:M196"/>
    <mergeCell ref="N196:O196"/>
    <mergeCell ref="Q196:T196"/>
    <mergeCell ref="U196:V196"/>
    <mergeCell ref="W196:X196"/>
    <mergeCell ref="Y196:AH196"/>
    <mergeCell ref="AI196:AJ196"/>
    <mergeCell ref="C197:M197"/>
    <mergeCell ref="N197:O197"/>
    <mergeCell ref="Q197:T197"/>
    <mergeCell ref="U197:V197"/>
    <mergeCell ref="W197:X197"/>
    <mergeCell ref="Y197:AH197"/>
    <mergeCell ref="AI197:AJ197"/>
    <mergeCell ref="C202:M202"/>
    <mergeCell ref="N202:O202"/>
    <mergeCell ref="Q202:T202"/>
    <mergeCell ref="U202:V202"/>
    <mergeCell ref="W202:X202"/>
    <mergeCell ref="Y202:AH202"/>
    <mergeCell ref="AI202:AJ202"/>
    <mergeCell ref="C203:M203"/>
    <mergeCell ref="N203:O203"/>
    <mergeCell ref="Q203:T203"/>
    <mergeCell ref="U203:V203"/>
    <mergeCell ref="W203:X203"/>
    <mergeCell ref="Y203:AH203"/>
    <mergeCell ref="AI203:AJ203"/>
    <mergeCell ref="C200:M200"/>
    <mergeCell ref="N200:O200"/>
    <mergeCell ref="Q200:T200"/>
    <mergeCell ref="U200:V200"/>
    <mergeCell ref="W200:X200"/>
    <mergeCell ref="Y200:AH200"/>
    <mergeCell ref="AI200:AJ200"/>
    <mergeCell ref="C201:M201"/>
    <mergeCell ref="N201:O201"/>
    <mergeCell ref="Q201:T201"/>
    <mergeCell ref="U201:V201"/>
    <mergeCell ref="W201:X201"/>
    <mergeCell ref="Y201:AH201"/>
    <mergeCell ref="AI201:AJ201"/>
    <mergeCell ref="C206:M206"/>
    <mergeCell ref="N206:O206"/>
    <mergeCell ref="Q206:T206"/>
    <mergeCell ref="U206:V206"/>
    <mergeCell ref="W206:X206"/>
    <mergeCell ref="Y206:AH206"/>
    <mergeCell ref="AI206:AJ206"/>
    <mergeCell ref="C207:M207"/>
    <mergeCell ref="N207:O207"/>
    <mergeCell ref="Q207:T207"/>
    <mergeCell ref="U207:V207"/>
    <mergeCell ref="W207:X207"/>
    <mergeCell ref="Y207:AH207"/>
    <mergeCell ref="AI207:AJ207"/>
    <mergeCell ref="C204:M204"/>
    <mergeCell ref="N204:O204"/>
    <mergeCell ref="Q204:T204"/>
    <mergeCell ref="U204:V204"/>
    <mergeCell ref="W204:X204"/>
    <mergeCell ref="Y204:AH204"/>
    <mergeCell ref="AI204:AJ204"/>
    <mergeCell ref="C205:M205"/>
    <mergeCell ref="N205:O205"/>
    <mergeCell ref="Q205:T205"/>
    <mergeCell ref="U205:V205"/>
    <mergeCell ref="W205:X205"/>
    <mergeCell ref="Y205:AH205"/>
    <mergeCell ref="AI205:AJ205"/>
    <mergeCell ref="C210:M210"/>
    <mergeCell ref="N210:O210"/>
    <mergeCell ref="Q210:T210"/>
    <mergeCell ref="U210:V210"/>
    <mergeCell ref="W210:X210"/>
    <mergeCell ref="Y210:AH210"/>
    <mergeCell ref="AI210:AJ210"/>
    <mergeCell ref="C211:M211"/>
    <mergeCell ref="N211:O211"/>
    <mergeCell ref="Q211:T211"/>
    <mergeCell ref="U211:V211"/>
    <mergeCell ref="W211:X211"/>
    <mergeCell ref="Y211:AH211"/>
    <mergeCell ref="AI211:AJ211"/>
    <mergeCell ref="C208:M208"/>
    <mergeCell ref="N208:O208"/>
    <mergeCell ref="Q208:T208"/>
    <mergeCell ref="U208:V208"/>
    <mergeCell ref="W208:X208"/>
    <mergeCell ref="Y208:AH208"/>
    <mergeCell ref="AI208:AJ208"/>
    <mergeCell ref="C209:M209"/>
    <mergeCell ref="N209:O209"/>
    <mergeCell ref="Q209:T209"/>
    <mergeCell ref="U209:V209"/>
    <mergeCell ref="W209:X209"/>
    <mergeCell ref="Y209:AH209"/>
    <mergeCell ref="AI209:AJ209"/>
    <mergeCell ref="C214:M214"/>
    <mergeCell ref="N214:O214"/>
    <mergeCell ref="Q214:T214"/>
    <mergeCell ref="U214:V214"/>
    <mergeCell ref="W214:X214"/>
    <mergeCell ref="Y214:AH214"/>
    <mergeCell ref="AI214:AJ214"/>
    <mergeCell ref="C215:M215"/>
    <mergeCell ref="N215:O215"/>
    <mergeCell ref="Q215:T215"/>
    <mergeCell ref="U215:V215"/>
    <mergeCell ref="W215:X215"/>
    <mergeCell ref="Y215:AH215"/>
    <mergeCell ref="AI215:AJ215"/>
    <mergeCell ref="C212:M212"/>
    <mergeCell ref="N212:O212"/>
    <mergeCell ref="Q212:T212"/>
    <mergeCell ref="U212:V212"/>
    <mergeCell ref="W212:X212"/>
    <mergeCell ref="Y212:AH212"/>
    <mergeCell ref="AI212:AJ212"/>
    <mergeCell ref="C213:M213"/>
    <mergeCell ref="N213:O213"/>
    <mergeCell ref="Q213:T213"/>
    <mergeCell ref="U213:V213"/>
    <mergeCell ref="W213:X213"/>
    <mergeCell ref="Y213:AH213"/>
    <mergeCell ref="AI213:AJ213"/>
    <mergeCell ref="C218:M218"/>
    <mergeCell ref="N218:O218"/>
    <mergeCell ref="Q218:T218"/>
    <mergeCell ref="U218:V218"/>
    <mergeCell ref="W218:X218"/>
    <mergeCell ref="Y218:AH218"/>
    <mergeCell ref="AI218:AJ218"/>
    <mergeCell ref="C219:M219"/>
    <mergeCell ref="N219:O219"/>
    <mergeCell ref="Q219:T219"/>
    <mergeCell ref="U219:V219"/>
    <mergeCell ref="W219:X219"/>
    <mergeCell ref="Y219:AH219"/>
    <mergeCell ref="AI219:AJ219"/>
    <mergeCell ref="C216:M216"/>
    <mergeCell ref="N216:O216"/>
    <mergeCell ref="Q216:T216"/>
    <mergeCell ref="U216:V216"/>
    <mergeCell ref="W216:X216"/>
    <mergeCell ref="Y216:AH216"/>
    <mergeCell ref="AI216:AJ216"/>
    <mergeCell ref="C217:M217"/>
    <mergeCell ref="N217:O217"/>
    <mergeCell ref="Q217:T217"/>
    <mergeCell ref="U217:V217"/>
    <mergeCell ref="W217:X217"/>
    <mergeCell ref="Y217:AH217"/>
    <mergeCell ref="AI217:AJ217"/>
    <mergeCell ref="C222:M222"/>
    <mergeCell ref="N222:O222"/>
    <mergeCell ref="Q222:T222"/>
    <mergeCell ref="U222:V222"/>
    <mergeCell ref="W222:X222"/>
    <mergeCell ref="Y222:AH222"/>
    <mergeCell ref="AI222:AJ222"/>
    <mergeCell ref="C223:M223"/>
    <mergeCell ref="N223:O223"/>
    <mergeCell ref="Q223:T223"/>
    <mergeCell ref="U223:V223"/>
    <mergeCell ref="W223:X223"/>
    <mergeCell ref="Y223:AH223"/>
    <mergeCell ref="AI223:AJ223"/>
    <mergeCell ref="C220:M220"/>
    <mergeCell ref="N220:O220"/>
    <mergeCell ref="Q220:T220"/>
    <mergeCell ref="U220:V220"/>
    <mergeCell ref="W220:X220"/>
    <mergeCell ref="Y220:AH220"/>
    <mergeCell ref="AI220:AJ220"/>
    <mergeCell ref="C221:M221"/>
    <mergeCell ref="N221:O221"/>
    <mergeCell ref="Q221:T221"/>
    <mergeCell ref="U221:V221"/>
    <mergeCell ref="W221:X221"/>
    <mergeCell ref="Y221:AH221"/>
    <mergeCell ref="AI221:AJ221"/>
    <mergeCell ref="C226:M226"/>
    <mergeCell ref="N226:O226"/>
    <mergeCell ref="Q226:T226"/>
    <mergeCell ref="U226:V226"/>
    <mergeCell ref="W226:X226"/>
    <mergeCell ref="Y226:AH226"/>
    <mergeCell ref="AI226:AJ226"/>
    <mergeCell ref="C227:M227"/>
    <mergeCell ref="N227:O227"/>
    <mergeCell ref="Q227:T227"/>
    <mergeCell ref="U227:V227"/>
    <mergeCell ref="W227:X227"/>
    <mergeCell ref="Y227:AH227"/>
    <mergeCell ref="AI227:AJ227"/>
    <mergeCell ref="C224:M224"/>
    <mergeCell ref="N224:O224"/>
    <mergeCell ref="Q224:T224"/>
    <mergeCell ref="U224:V224"/>
    <mergeCell ref="W224:X224"/>
    <mergeCell ref="Y224:AH224"/>
    <mergeCell ref="AI224:AJ224"/>
    <mergeCell ref="C225:M225"/>
    <mergeCell ref="N225:O225"/>
    <mergeCell ref="Q225:T225"/>
    <mergeCell ref="U225:V225"/>
    <mergeCell ref="W225:X225"/>
    <mergeCell ref="Y225:AH225"/>
    <mergeCell ref="AI225:AJ225"/>
    <mergeCell ref="C230:M230"/>
    <mergeCell ref="N230:O230"/>
    <mergeCell ref="Q230:T230"/>
    <mergeCell ref="U230:V230"/>
    <mergeCell ref="W230:X230"/>
    <mergeCell ref="Y230:AH230"/>
    <mergeCell ref="AI230:AJ230"/>
    <mergeCell ref="C231:M231"/>
    <mergeCell ref="N231:O231"/>
    <mergeCell ref="Q231:T231"/>
    <mergeCell ref="U231:V231"/>
    <mergeCell ref="W231:X231"/>
    <mergeCell ref="Y231:AH231"/>
    <mergeCell ref="AI231:AJ231"/>
    <mergeCell ref="C228:M228"/>
    <mergeCell ref="N228:O228"/>
    <mergeCell ref="Q228:T228"/>
    <mergeCell ref="U228:V228"/>
    <mergeCell ref="W228:X228"/>
    <mergeCell ref="Y228:AH228"/>
    <mergeCell ref="AI228:AJ228"/>
    <mergeCell ref="C229:M229"/>
    <mergeCell ref="N229:O229"/>
    <mergeCell ref="Q229:T229"/>
    <mergeCell ref="U229:V229"/>
    <mergeCell ref="W229:X229"/>
    <mergeCell ref="Y229:AH229"/>
    <mergeCell ref="AI229:AJ229"/>
    <mergeCell ref="C234:M234"/>
    <mergeCell ref="N234:O234"/>
    <mergeCell ref="Q234:T234"/>
    <mergeCell ref="U234:V234"/>
    <mergeCell ref="W234:X234"/>
    <mergeCell ref="Y234:AH234"/>
    <mergeCell ref="AI234:AJ234"/>
    <mergeCell ref="C235:M235"/>
    <mergeCell ref="N235:O235"/>
    <mergeCell ref="Q235:T235"/>
    <mergeCell ref="U235:V235"/>
    <mergeCell ref="W235:X235"/>
    <mergeCell ref="Y235:AH235"/>
    <mergeCell ref="AI235:AJ235"/>
    <mergeCell ref="C232:M232"/>
    <mergeCell ref="N232:O232"/>
    <mergeCell ref="Q232:T232"/>
    <mergeCell ref="U232:V232"/>
    <mergeCell ref="W232:X232"/>
    <mergeCell ref="Y232:AH232"/>
    <mergeCell ref="AI232:AJ232"/>
    <mergeCell ref="C233:M233"/>
    <mergeCell ref="N233:O233"/>
    <mergeCell ref="Q233:T233"/>
    <mergeCell ref="U233:V233"/>
    <mergeCell ref="W233:X233"/>
    <mergeCell ref="Y233:AH233"/>
    <mergeCell ref="AI233:AJ233"/>
    <mergeCell ref="C238:M238"/>
    <mergeCell ref="N238:O238"/>
    <mergeCell ref="Q238:T238"/>
    <mergeCell ref="U238:V238"/>
    <mergeCell ref="W238:X238"/>
    <mergeCell ref="Y238:AH238"/>
    <mergeCell ref="AI238:AJ238"/>
    <mergeCell ref="C239:M239"/>
    <mergeCell ref="N239:O239"/>
    <mergeCell ref="Q239:T239"/>
    <mergeCell ref="U239:V239"/>
    <mergeCell ref="W239:X239"/>
    <mergeCell ref="Y239:AH239"/>
    <mergeCell ref="AI239:AJ239"/>
    <mergeCell ref="C236:M236"/>
    <mergeCell ref="N236:O236"/>
    <mergeCell ref="Q236:T236"/>
    <mergeCell ref="U236:V236"/>
    <mergeCell ref="W236:X236"/>
    <mergeCell ref="Y236:AH236"/>
    <mergeCell ref="AI236:AJ236"/>
    <mergeCell ref="C237:M237"/>
    <mergeCell ref="N237:O237"/>
    <mergeCell ref="Q237:T237"/>
    <mergeCell ref="U237:V237"/>
    <mergeCell ref="W237:X237"/>
    <mergeCell ref="Y237:AH237"/>
    <mergeCell ref="AI237:AJ237"/>
    <mergeCell ref="C242:M242"/>
    <mergeCell ref="N242:O242"/>
    <mergeCell ref="Q242:T242"/>
    <mergeCell ref="U242:V242"/>
    <mergeCell ref="W242:X242"/>
    <mergeCell ref="Y242:AH242"/>
    <mergeCell ref="AI242:AJ242"/>
    <mergeCell ref="C243:M243"/>
    <mergeCell ref="N243:O243"/>
    <mergeCell ref="Q243:T243"/>
    <mergeCell ref="U243:V243"/>
    <mergeCell ref="W243:X243"/>
    <mergeCell ref="Y243:AH243"/>
    <mergeCell ref="AI243:AJ243"/>
    <mergeCell ref="C240:M240"/>
    <mergeCell ref="N240:O240"/>
    <mergeCell ref="Q240:T240"/>
    <mergeCell ref="U240:V240"/>
    <mergeCell ref="W240:X240"/>
    <mergeCell ref="Y240:AH240"/>
    <mergeCell ref="AI240:AJ240"/>
    <mergeCell ref="C241:M241"/>
    <mergeCell ref="N241:O241"/>
    <mergeCell ref="Q241:T241"/>
    <mergeCell ref="U241:V241"/>
    <mergeCell ref="W241:X241"/>
    <mergeCell ref="Y241:AH241"/>
    <mergeCell ref="AI241:AJ241"/>
    <mergeCell ref="C246:M246"/>
    <mergeCell ref="N246:O246"/>
    <mergeCell ref="Q246:T246"/>
    <mergeCell ref="U246:V246"/>
    <mergeCell ref="W246:X246"/>
    <mergeCell ref="Y246:AH246"/>
    <mergeCell ref="AI246:AJ246"/>
    <mergeCell ref="C247:M247"/>
    <mergeCell ref="N247:O247"/>
    <mergeCell ref="Q247:T247"/>
    <mergeCell ref="U247:V247"/>
    <mergeCell ref="W247:X247"/>
    <mergeCell ref="Y247:AH247"/>
    <mergeCell ref="AI247:AJ247"/>
    <mergeCell ref="C244:M244"/>
    <mergeCell ref="N244:O244"/>
    <mergeCell ref="Q244:T244"/>
    <mergeCell ref="U244:V244"/>
    <mergeCell ref="W244:X244"/>
    <mergeCell ref="Y244:AH244"/>
    <mergeCell ref="AI244:AJ244"/>
    <mergeCell ref="C245:M245"/>
    <mergeCell ref="N245:O245"/>
    <mergeCell ref="Q245:T245"/>
    <mergeCell ref="U245:V245"/>
    <mergeCell ref="W245:X245"/>
    <mergeCell ref="Y245:AH245"/>
    <mergeCell ref="AI245:AJ245"/>
    <mergeCell ref="C250:M250"/>
    <mergeCell ref="N250:O250"/>
    <mergeCell ref="Q250:T250"/>
    <mergeCell ref="U250:V250"/>
    <mergeCell ref="W250:X250"/>
    <mergeCell ref="Y250:AH250"/>
    <mergeCell ref="AI250:AJ250"/>
    <mergeCell ref="C251:M251"/>
    <mergeCell ref="N251:O251"/>
    <mergeCell ref="Q251:T251"/>
    <mergeCell ref="U251:V251"/>
    <mergeCell ref="W251:X251"/>
    <mergeCell ref="Y251:AH251"/>
    <mergeCell ref="AI251:AJ251"/>
    <mergeCell ref="C248:M248"/>
    <mergeCell ref="N248:O248"/>
    <mergeCell ref="Q248:T248"/>
    <mergeCell ref="U248:V248"/>
    <mergeCell ref="W248:X248"/>
    <mergeCell ref="Y248:AH248"/>
    <mergeCell ref="AI248:AJ248"/>
    <mergeCell ref="C249:M249"/>
    <mergeCell ref="N249:O249"/>
    <mergeCell ref="Q249:T249"/>
    <mergeCell ref="U249:V249"/>
    <mergeCell ref="W249:X249"/>
    <mergeCell ref="Y249:AH249"/>
    <mergeCell ref="AI249:AJ249"/>
    <mergeCell ref="C254:M254"/>
    <mergeCell ref="N254:O254"/>
    <mergeCell ref="Q254:T254"/>
    <mergeCell ref="U254:V254"/>
    <mergeCell ref="W254:X254"/>
    <mergeCell ref="Y254:AH254"/>
    <mergeCell ref="AI254:AJ254"/>
    <mergeCell ref="C255:M255"/>
    <mergeCell ref="N255:O255"/>
    <mergeCell ref="Q255:T255"/>
    <mergeCell ref="U255:V255"/>
    <mergeCell ref="W255:X255"/>
    <mergeCell ref="Y255:AH255"/>
    <mergeCell ref="AI255:AJ255"/>
    <mergeCell ref="C252:M252"/>
    <mergeCell ref="N252:O252"/>
    <mergeCell ref="Q252:T252"/>
    <mergeCell ref="U252:V252"/>
    <mergeCell ref="W252:X252"/>
    <mergeCell ref="Y252:AH252"/>
    <mergeCell ref="AI252:AJ252"/>
    <mergeCell ref="C253:M253"/>
    <mergeCell ref="N253:O253"/>
    <mergeCell ref="Q253:T253"/>
    <mergeCell ref="U253:V253"/>
    <mergeCell ref="W253:X253"/>
    <mergeCell ref="Y253:AH253"/>
    <mergeCell ref="AI253:AJ253"/>
    <mergeCell ref="C258:M258"/>
    <mergeCell ref="N258:O258"/>
    <mergeCell ref="Q258:T258"/>
    <mergeCell ref="U258:V258"/>
    <mergeCell ref="W258:X258"/>
    <mergeCell ref="Y258:AH258"/>
    <mergeCell ref="AI258:AJ258"/>
    <mergeCell ref="C259:M259"/>
    <mergeCell ref="N259:O259"/>
    <mergeCell ref="Q259:T259"/>
    <mergeCell ref="U259:V259"/>
    <mergeCell ref="W259:X259"/>
    <mergeCell ref="Y259:AH259"/>
    <mergeCell ref="AI259:AJ259"/>
    <mergeCell ref="C256:M256"/>
    <mergeCell ref="N256:O256"/>
    <mergeCell ref="Q256:T256"/>
    <mergeCell ref="U256:V256"/>
    <mergeCell ref="W256:X256"/>
    <mergeCell ref="Y256:AH256"/>
    <mergeCell ref="AI256:AJ256"/>
    <mergeCell ref="C257:M257"/>
    <mergeCell ref="N257:O257"/>
    <mergeCell ref="Q257:T257"/>
    <mergeCell ref="U257:V257"/>
    <mergeCell ref="W257:X257"/>
    <mergeCell ref="Y257:AH257"/>
    <mergeCell ref="AI257:AJ257"/>
    <mergeCell ref="C262:M262"/>
    <mergeCell ref="N262:O262"/>
    <mergeCell ref="Q262:T262"/>
    <mergeCell ref="U262:V262"/>
    <mergeCell ref="W262:X262"/>
    <mergeCell ref="Y262:AH262"/>
    <mergeCell ref="AI262:AJ262"/>
    <mergeCell ref="C263:M263"/>
    <mergeCell ref="N263:O263"/>
    <mergeCell ref="Q263:T263"/>
    <mergeCell ref="U263:V263"/>
    <mergeCell ref="W263:X263"/>
    <mergeCell ref="Y263:AH263"/>
    <mergeCell ref="AI263:AJ263"/>
    <mergeCell ref="C260:M260"/>
    <mergeCell ref="N260:O260"/>
    <mergeCell ref="Q260:T260"/>
    <mergeCell ref="U260:V260"/>
    <mergeCell ref="W260:X260"/>
    <mergeCell ref="Y260:AH260"/>
    <mergeCell ref="AI260:AJ260"/>
    <mergeCell ref="C261:M261"/>
    <mergeCell ref="N261:O261"/>
    <mergeCell ref="Q261:T261"/>
    <mergeCell ref="U261:V261"/>
    <mergeCell ref="W261:X261"/>
    <mergeCell ref="Y261:AH261"/>
    <mergeCell ref="AI261:AJ261"/>
    <mergeCell ref="C266:M266"/>
    <mergeCell ref="N266:O266"/>
    <mergeCell ref="Q266:T266"/>
    <mergeCell ref="U266:V266"/>
    <mergeCell ref="W266:X266"/>
    <mergeCell ref="Y266:AH266"/>
    <mergeCell ref="AI266:AJ266"/>
    <mergeCell ref="C267:M267"/>
    <mergeCell ref="N267:O267"/>
    <mergeCell ref="Q267:T267"/>
    <mergeCell ref="U267:V267"/>
    <mergeCell ref="W267:X267"/>
    <mergeCell ref="Y267:AH267"/>
    <mergeCell ref="AI267:AJ267"/>
    <mergeCell ref="C264:M264"/>
    <mergeCell ref="N264:O264"/>
    <mergeCell ref="Q264:T264"/>
    <mergeCell ref="U264:V264"/>
    <mergeCell ref="W264:X264"/>
    <mergeCell ref="Y264:AH264"/>
    <mergeCell ref="AI264:AJ264"/>
    <mergeCell ref="C265:M265"/>
    <mergeCell ref="N265:O265"/>
    <mergeCell ref="Q265:T265"/>
    <mergeCell ref="U265:V265"/>
    <mergeCell ref="W265:X265"/>
    <mergeCell ref="Y265:AH265"/>
    <mergeCell ref="AI265:AJ265"/>
    <mergeCell ref="C270:M270"/>
    <mergeCell ref="N270:O270"/>
    <mergeCell ref="Q270:T270"/>
    <mergeCell ref="U270:V270"/>
    <mergeCell ref="W270:X270"/>
    <mergeCell ref="Y270:AH270"/>
    <mergeCell ref="AI270:AJ270"/>
    <mergeCell ref="C271:M271"/>
    <mergeCell ref="N271:O271"/>
    <mergeCell ref="Q271:T271"/>
    <mergeCell ref="U271:V271"/>
    <mergeCell ref="W271:X271"/>
    <mergeCell ref="Y271:AH271"/>
    <mergeCell ref="AI271:AJ271"/>
    <mergeCell ref="C268:M268"/>
    <mergeCell ref="N268:O268"/>
    <mergeCell ref="Q268:T268"/>
    <mergeCell ref="U268:V268"/>
    <mergeCell ref="W268:X268"/>
    <mergeCell ref="Y268:AH268"/>
    <mergeCell ref="AI268:AJ268"/>
    <mergeCell ref="C269:M269"/>
    <mergeCell ref="N269:O269"/>
    <mergeCell ref="Q269:T269"/>
    <mergeCell ref="U269:V269"/>
    <mergeCell ref="W269:X269"/>
    <mergeCell ref="Y269:AH269"/>
    <mergeCell ref="AI269:AJ269"/>
    <mergeCell ref="C274:M274"/>
    <mergeCell ref="N274:O274"/>
    <mergeCell ref="Q274:T274"/>
    <mergeCell ref="U274:V274"/>
    <mergeCell ref="W274:X274"/>
    <mergeCell ref="Y274:AH274"/>
    <mergeCell ref="AI274:AJ274"/>
    <mergeCell ref="C275:M275"/>
    <mergeCell ref="N275:O275"/>
    <mergeCell ref="Q275:T275"/>
    <mergeCell ref="U275:V275"/>
    <mergeCell ref="W275:X275"/>
    <mergeCell ref="Y275:AH275"/>
    <mergeCell ref="AI275:AJ275"/>
    <mergeCell ref="C272:M272"/>
    <mergeCell ref="N272:O272"/>
    <mergeCell ref="Q272:T272"/>
    <mergeCell ref="U272:V272"/>
    <mergeCell ref="W272:X272"/>
    <mergeCell ref="Y272:AH272"/>
    <mergeCell ref="AI272:AJ272"/>
    <mergeCell ref="C273:M273"/>
    <mergeCell ref="N273:O273"/>
    <mergeCell ref="Q273:T273"/>
    <mergeCell ref="U273:V273"/>
    <mergeCell ref="W273:X273"/>
    <mergeCell ref="Y273:AH273"/>
    <mergeCell ref="AI273:AJ273"/>
    <mergeCell ref="C278:M278"/>
    <mergeCell ref="N278:O278"/>
    <mergeCell ref="Q278:T278"/>
    <mergeCell ref="U278:V278"/>
    <mergeCell ref="W278:X278"/>
    <mergeCell ref="Y278:AH278"/>
    <mergeCell ref="AI278:AJ278"/>
    <mergeCell ref="C279:M279"/>
    <mergeCell ref="N279:O279"/>
    <mergeCell ref="Q279:T279"/>
    <mergeCell ref="U279:V279"/>
    <mergeCell ref="W279:X279"/>
    <mergeCell ref="Y279:AH279"/>
    <mergeCell ref="AI279:AJ279"/>
    <mergeCell ref="C276:M276"/>
    <mergeCell ref="N276:O276"/>
    <mergeCell ref="Q276:T276"/>
    <mergeCell ref="U276:V276"/>
    <mergeCell ref="W276:X276"/>
    <mergeCell ref="Y276:AH276"/>
    <mergeCell ref="AI276:AJ276"/>
    <mergeCell ref="C277:M277"/>
    <mergeCell ref="N277:O277"/>
    <mergeCell ref="Q277:T277"/>
    <mergeCell ref="U277:V277"/>
    <mergeCell ref="W277:X277"/>
    <mergeCell ref="Y277:AH277"/>
    <mergeCell ref="AI277:AJ277"/>
    <mergeCell ref="C282:M282"/>
    <mergeCell ref="N282:O282"/>
    <mergeCell ref="Q282:T282"/>
    <mergeCell ref="U282:V282"/>
    <mergeCell ref="W282:X282"/>
    <mergeCell ref="Y282:AH282"/>
    <mergeCell ref="AI282:AJ282"/>
    <mergeCell ref="C283:M283"/>
    <mergeCell ref="N283:O283"/>
    <mergeCell ref="Q283:T283"/>
    <mergeCell ref="U283:V283"/>
    <mergeCell ref="W283:X283"/>
    <mergeCell ref="Y283:AH283"/>
    <mergeCell ref="AI283:AJ283"/>
    <mergeCell ref="C280:M280"/>
    <mergeCell ref="N280:O280"/>
    <mergeCell ref="Q280:T280"/>
    <mergeCell ref="U280:V280"/>
    <mergeCell ref="W280:X280"/>
    <mergeCell ref="Y280:AH280"/>
    <mergeCell ref="AI280:AJ280"/>
    <mergeCell ref="C281:M281"/>
    <mergeCell ref="N281:O281"/>
    <mergeCell ref="Q281:T281"/>
    <mergeCell ref="U281:V281"/>
    <mergeCell ref="W281:X281"/>
    <mergeCell ref="Y281:AH281"/>
    <mergeCell ref="AI281:AJ281"/>
    <mergeCell ref="C286:M286"/>
    <mergeCell ref="N286:O286"/>
    <mergeCell ref="Q286:T286"/>
    <mergeCell ref="U286:V286"/>
    <mergeCell ref="W286:X286"/>
    <mergeCell ref="Y286:AH286"/>
    <mergeCell ref="AI286:AJ286"/>
    <mergeCell ref="C287:M287"/>
    <mergeCell ref="N287:O287"/>
    <mergeCell ref="Q287:T287"/>
    <mergeCell ref="U287:V287"/>
    <mergeCell ref="W287:X287"/>
    <mergeCell ref="Y287:AH287"/>
    <mergeCell ref="AI287:AJ287"/>
    <mergeCell ref="C284:M284"/>
    <mergeCell ref="N284:O284"/>
    <mergeCell ref="Q284:T284"/>
    <mergeCell ref="U284:V284"/>
    <mergeCell ref="W284:X284"/>
    <mergeCell ref="Y284:AH284"/>
    <mergeCell ref="AI284:AJ284"/>
    <mergeCell ref="C285:M285"/>
    <mergeCell ref="N285:O285"/>
    <mergeCell ref="Q285:T285"/>
    <mergeCell ref="U285:V285"/>
    <mergeCell ref="W285:X285"/>
    <mergeCell ref="Y285:AH285"/>
    <mergeCell ref="AI285:AJ285"/>
    <mergeCell ref="C290:M290"/>
    <mergeCell ref="N290:O290"/>
    <mergeCell ref="Q290:T290"/>
    <mergeCell ref="U290:V290"/>
    <mergeCell ref="W290:X290"/>
    <mergeCell ref="Y290:AH290"/>
    <mergeCell ref="AI290:AJ290"/>
    <mergeCell ref="C291:M291"/>
    <mergeCell ref="N291:O291"/>
    <mergeCell ref="Q291:T291"/>
    <mergeCell ref="U291:V291"/>
    <mergeCell ref="W291:X291"/>
    <mergeCell ref="Y291:AH291"/>
    <mergeCell ref="AI291:AJ291"/>
    <mergeCell ref="C288:M288"/>
    <mergeCell ref="N288:O288"/>
    <mergeCell ref="Q288:T288"/>
    <mergeCell ref="U288:V288"/>
    <mergeCell ref="W288:X288"/>
    <mergeCell ref="Y288:AH288"/>
    <mergeCell ref="AI288:AJ288"/>
    <mergeCell ref="C289:M289"/>
    <mergeCell ref="N289:O289"/>
    <mergeCell ref="Q289:T289"/>
    <mergeCell ref="U289:V289"/>
    <mergeCell ref="W289:X289"/>
    <mergeCell ref="Y289:AH289"/>
    <mergeCell ref="AI289:AJ289"/>
    <mergeCell ref="C294:M294"/>
    <mergeCell ref="N294:O294"/>
    <mergeCell ref="Q294:T294"/>
    <mergeCell ref="U294:V294"/>
    <mergeCell ref="W294:X294"/>
    <mergeCell ref="Y294:AH294"/>
    <mergeCell ref="AI294:AJ294"/>
    <mergeCell ref="C295:M295"/>
    <mergeCell ref="N295:O295"/>
    <mergeCell ref="Q295:T295"/>
    <mergeCell ref="U295:V295"/>
    <mergeCell ref="W295:X295"/>
    <mergeCell ref="Y295:AH295"/>
    <mergeCell ref="AI295:AJ295"/>
    <mergeCell ref="C292:M292"/>
    <mergeCell ref="N292:O292"/>
    <mergeCell ref="Q292:T292"/>
    <mergeCell ref="U292:V292"/>
    <mergeCell ref="W292:X292"/>
    <mergeCell ref="Y292:AH292"/>
    <mergeCell ref="AI292:AJ292"/>
    <mergeCell ref="C293:M293"/>
    <mergeCell ref="N293:O293"/>
    <mergeCell ref="Q293:T293"/>
    <mergeCell ref="U293:V293"/>
    <mergeCell ref="W293:X293"/>
    <mergeCell ref="Y293:AH293"/>
    <mergeCell ref="AI293:AJ293"/>
    <mergeCell ref="C298:M298"/>
    <mergeCell ref="N298:O298"/>
    <mergeCell ref="Q298:T298"/>
    <mergeCell ref="U298:V298"/>
    <mergeCell ref="W298:X298"/>
    <mergeCell ref="Y298:AH298"/>
    <mergeCell ref="AI298:AJ298"/>
    <mergeCell ref="C299:M299"/>
    <mergeCell ref="N299:O299"/>
    <mergeCell ref="Q299:T299"/>
    <mergeCell ref="U299:V299"/>
    <mergeCell ref="W299:X299"/>
    <mergeCell ref="Y299:AH299"/>
    <mergeCell ref="AI299:AJ299"/>
    <mergeCell ref="C296:M296"/>
    <mergeCell ref="N296:O296"/>
    <mergeCell ref="Q296:T296"/>
    <mergeCell ref="U296:V296"/>
    <mergeCell ref="W296:X296"/>
    <mergeCell ref="Y296:AH296"/>
    <mergeCell ref="AI296:AJ296"/>
    <mergeCell ref="C297:M297"/>
    <mergeCell ref="N297:O297"/>
    <mergeCell ref="Q297:T297"/>
    <mergeCell ref="U297:V297"/>
    <mergeCell ref="W297:X297"/>
    <mergeCell ref="Y297:AH297"/>
    <mergeCell ref="AI297:AJ297"/>
    <mergeCell ref="C302:M302"/>
    <mergeCell ref="N302:O302"/>
    <mergeCell ref="Q302:T302"/>
    <mergeCell ref="U302:V302"/>
    <mergeCell ref="W302:X302"/>
    <mergeCell ref="Y302:AH302"/>
    <mergeCell ref="AI302:AJ302"/>
    <mergeCell ref="C303:M303"/>
    <mergeCell ref="N303:O303"/>
    <mergeCell ref="Q303:T303"/>
    <mergeCell ref="U303:V303"/>
    <mergeCell ref="W303:X303"/>
    <mergeCell ref="Y303:AH303"/>
    <mergeCell ref="AI303:AJ303"/>
    <mergeCell ref="C300:M300"/>
    <mergeCell ref="N300:O300"/>
    <mergeCell ref="Q300:T300"/>
    <mergeCell ref="U300:V300"/>
    <mergeCell ref="W300:X300"/>
    <mergeCell ref="Y300:AH300"/>
    <mergeCell ref="AI300:AJ300"/>
    <mergeCell ref="C301:M301"/>
    <mergeCell ref="N301:O301"/>
    <mergeCell ref="Q301:T301"/>
    <mergeCell ref="U301:V301"/>
    <mergeCell ref="W301:X301"/>
    <mergeCell ref="Y301:AH301"/>
    <mergeCell ref="AI301:AJ301"/>
    <mergeCell ref="C306:M306"/>
    <mergeCell ref="N306:O306"/>
    <mergeCell ref="Q306:T306"/>
    <mergeCell ref="U306:V306"/>
    <mergeCell ref="W306:X306"/>
    <mergeCell ref="Y306:AH306"/>
    <mergeCell ref="AI306:AJ306"/>
    <mergeCell ref="C307:M307"/>
    <mergeCell ref="N307:O307"/>
    <mergeCell ref="Q307:T307"/>
    <mergeCell ref="U307:V307"/>
    <mergeCell ref="W307:X307"/>
    <mergeCell ref="Y307:AH307"/>
    <mergeCell ref="AI307:AJ307"/>
    <mergeCell ref="C304:M304"/>
    <mergeCell ref="N304:O304"/>
    <mergeCell ref="Q304:T304"/>
    <mergeCell ref="U304:V304"/>
    <mergeCell ref="W304:X304"/>
    <mergeCell ref="Y304:AH304"/>
    <mergeCell ref="AI304:AJ304"/>
    <mergeCell ref="C305:M305"/>
    <mergeCell ref="N305:O305"/>
    <mergeCell ref="Q305:T305"/>
    <mergeCell ref="U305:V305"/>
    <mergeCell ref="W305:X305"/>
    <mergeCell ref="Y305:AH305"/>
    <mergeCell ref="AI305:AJ305"/>
  </mergeCells>
  <dataValidations count="5">
    <dataValidation errorStyle="information" allowBlank="1" showInputMessage="1" showErrorMessage="1" errorTitle="QAA Guide" error="Reporting Period starts from 1st July and ends till 30th June, every year." promptTitle="QAA Guide" prompt="Reporting Period starts from 1st July and ends till 30th June, every year." sqref="B3:U3"/>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AI7:AJ307"/>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N9:O307"/>
    <dataValidation errorStyle="information" allowBlank="1" showInputMessage="1" showErrorMessage="1" errorTitle="QAA Guide" error="Please insert reference of the suppurting document (evendence) here as &quot;Annex 1&quot;, &quot;Annex-2&quot; etc., and annex the supporting with report in hard form" promptTitle="QAA Guide" prompt="Please insert reference of the suppurting document (evendence) here as &quot;Annex 1&quot;, &quot;Annex-2&quot; etc., and annex the supporting with report in hard form" sqref="AI1:AJ1"/>
    <dataValidation errorStyle="information" allowBlank="1" showInputMessage="1" showErrorMessage="1" errorTitle="QAA Guide" error="Please mention the purpose comprehensively. In case it's exceeding 100 letters, please attach an annexure of the same, as mentioned in the cell." promptTitle="QAA Guide" prompt="Please mention the purpose comprehensively. In case it's exceeding 100 letters, please attach an annexure of the same, as mentioned in the cell." sqref="Y7:AH7"/>
  </dataValidations>
  <printOptions horizontalCentered="1"/>
  <pageMargins left="0.17" right="0.17" top="0.32" bottom="0.28000000000000003" header="0.24" footer="0.24"/>
  <pageSetup scale="59" pageOrder="overThenDown" orientation="landscape" r:id="rId1"/>
  <colBreaks count="1" manualBreakCount="1">
    <brk id="36" max="179" man="1"/>
  </colBreaks>
  <extLst>
    <ext xmlns:x14="http://schemas.microsoft.com/office/spreadsheetml/2009/9/main" uri="{CCE6A557-97BC-4b89-ADB6-D9C93CAAB3DF}">
      <x14:dataValidations xmlns:xm="http://schemas.microsoft.com/office/excel/2006/main" count="5">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'2.1 List'!$C$1:$C$2</xm:f>
          </x14:formula1>
          <xm:sqref>AF3</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Table'!$C$27:$C$34</xm:f>
          </x14:formula1>
          <xm:sqref>AD3 Z3</xm:sqref>
        </x14:dataValidation>
        <x14:dataValidation type="list" allowBlank="1" showInputMessage="1" showErrorMessage="1" errorTitle="QAA Guide " error="_x000a_Please insert value using drag down button shown at right bottom corner of the cell_x000a_" promptTitle="QAA Guide " prompt="_x000a_Please insert value using drag down button shown at right bottom corner of the cell_x000a_">
          <x14:formula1>
            <xm:f>'2.1 List'!$C$9:$C$10</xm:f>
          </x14:formula1>
          <xm:sqref>W8:X307</xm:sqref>
        </x14:dataValidation>
        <x14:dataValidation type="list" allowBlank="1" showInputMessage="1" showErrorMessage="1" errorTitle="QAA Guide " error="_x000a_Please insert value using drag down button shown at right bottom corner of the cell_x000a_" promptTitle="QAA Guide " prompt="_x000a_Please insert value using drag down button shown at right bottom corner of the cell_x000a_">
          <x14:formula1>
            <xm:f>'2.1 List'!$C$5:$C$8</xm:f>
          </x14:formula1>
          <xm:sqref>U8:V307</xm:sqref>
        </x14:dataValidation>
        <x14:dataValidation type="list" allowBlank="1" showInputMessage="1" showErrorMessage="1" errorTitle="QAA Guide" error=" _x000a_Please insert value using drag down button shown at right bottom corner of the cell_x000a_" promptTitle="QAA Guide " prompt="_x000a_Please insert value using drag down button shown at right bottom corner of the cell_x000a_">
          <x14:formula1>
            <xm:f>'2.1 List'!$C$3:$C$4</xm:f>
          </x14:formula1>
          <xm:sqref>P8:P307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Q729"/>
  <sheetViews>
    <sheetView showGridLines="0" view="pageBreakPreview" topLeftCell="A256" zoomScale="70" zoomScaleNormal="70" zoomScaleSheetLayoutView="70" workbookViewId="0">
      <selection activeCell="AF85" sqref="AF85:AG85"/>
    </sheetView>
  </sheetViews>
  <sheetFormatPr defaultColWidth="5.7109375" defaultRowHeight="15.75" x14ac:dyDescent="0.25"/>
  <cols>
    <col min="1" max="2" width="5.7109375" style="1"/>
    <col min="3" max="3" width="15.7109375" style="1" customWidth="1"/>
    <col min="4" max="5" width="5.7109375" style="1"/>
    <col min="6" max="6" width="6" style="303" customWidth="1"/>
    <col min="7" max="7" width="4.7109375" style="1" customWidth="1"/>
    <col min="8" max="8" width="5.85546875" style="1" customWidth="1"/>
    <col min="9" max="9" width="3.5703125" style="1" customWidth="1"/>
    <col min="10" max="10" width="3.28515625" style="1" customWidth="1"/>
    <col min="11" max="11" width="3.85546875" style="1" customWidth="1"/>
    <col min="12" max="12" width="3" style="1" customWidth="1"/>
    <col min="13" max="13" width="3.140625" style="1" customWidth="1"/>
    <col min="14" max="14" width="3.7109375" style="1" customWidth="1"/>
    <col min="15" max="15" width="6" style="1" customWidth="1"/>
    <col min="16" max="18" width="5.28515625" style="1" customWidth="1"/>
    <col min="19" max="19" width="6.5703125" style="1" customWidth="1"/>
    <col min="20" max="20" width="5.140625" style="1" customWidth="1"/>
    <col min="21" max="21" width="8.28515625" style="1" customWidth="1"/>
    <col min="22" max="23" width="5.7109375" style="1" customWidth="1"/>
    <col min="24" max="24" width="6" style="1" customWidth="1"/>
    <col min="25" max="27" width="5.28515625" style="1" customWidth="1"/>
    <col min="28" max="28" width="6.85546875" style="1" customWidth="1"/>
    <col min="29" max="29" width="5.28515625" style="1" customWidth="1"/>
    <col min="30" max="30" width="6.85546875" style="1" customWidth="1"/>
    <col min="31" max="31" width="5.42578125" style="1" customWidth="1"/>
    <col min="32" max="32" width="12" style="24" customWidth="1"/>
    <col min="33" max="33" width="11" style="24" customWidth="1"/>
    <col min="34" max="34" width="12.7109375" style="1" customWidth="1"/>
    <col min="35" max="35" width="11.28515625" style="1" customWidth="1"/>
    <col min="36" max="36" width="5.7109375" style="1"/>
    <col min="37" max="37" width="7.5703125" style="1" customWidth="1"/>
    <col min="38" max="121" width="5.7109375" style="237"/>
    <col min="122" max="16384" width="5.7109375" style="1"/>
  </cols>
  <sheetData>
    <row r="1" spans="1:121" ht="16.5" thickBot="1" x14ac:dyDescent="0.3">
      <c r="A1" s="25" t="s">
        <v>1</v>
      </c>
      <c r="B1" s="596" t="s">
        <v>142</v>
      </c>
      <c r="C1" s="597"/>
      <c r="D1" s="597"/>
      <c r="E1" s="597"/>
      <c r="F1" s="597"/>
      <c r="G1" s="597"/>
      <c r="H1" s="597"/>
      <c r="I1" s="33"/>
      <c r="J1" s="33"/>
      <c r="K1" s="33"/>
      <c r="L1" s="33"/>
      <c r="M1" s="33"/>
      <c r="N1" s="33"/>
      <c r="O1" s="33"/>
      <c r="P1" s="33"/>
      <c r="Q1" s="33"/>
      <c r="R1" s="33"/>
      <c r="S1" s="33"/>
      <c r="T1" s="33"/>
      <c r="U1" s="33"/>
      <c r="V1" s="33"/>
      <c r="W1" s="33"/>
      <c r="X1" s="33"/>
      <c r="Y1" s="33"/>
      <c r="Z1" s="33"/>
      <c r="AA1" s="33"/>
      <c r="AB1" s="33"/>
      <c r="AC1" s="33"/>
      <c r="AD1" s="33"/>
      <c r="AE1" s="33"/>
      <c r="AF1" s="33"/>
      <c r="AG1" s="33"/>
      <c r="AH1" s="33"/>
      <c r="AI1" s="34"/>
      <c r="AJ1" s="598" t="s">
        <v>32</v>
      </c>
      <c r="AK1" s="599"/>
    </row>
    <row r="2" spans="1:121" x14ac:dyDescent="0.25">
      <c r="A2" s="276">
        <v>2</v>
      </c>
      <c r="B2" s="12" t="s">
        <v>586</v>
      </c>
      <c r="C2" s="13"/>
      <c r="D2" s="14"/>
      <c r="E2" s="13"/>
      <c r="F2" s="299"/>
      <c r="G2" s="13"/>
      <c r="H2" s="13"/>
      <c r="I2" s="13"/>
      <c r="J2" s="13"/>
      <c r="K2" s="13"/>
      <c r="L2" s="13"/>
      <c r="M2" s="13"/>
      <c r="N2" s="13"/>
      <c r="O2" s="13"/>
      <c r="P2" s="13"/>
      <c r="Q2" s="13"/>
      <c r="R2" s="13"/>
      <c r="S2" s="13"/>
      <c r="T2" s="13"/>
      <c r="U2" s="13"/>
      <c r="V2" s="13"/>
      <c r="W2" s="13"/>
      <c r="X2" s="15"/>
      <c r="Y2" s="15"/>
      <c r="Z2" s="15"/>
      <c r="AA2" s="15"/>
      <c r="AB2" s="15"/>
      <c r="AC2" s="15"/>
      <c r="AD2" s="15"/>
      <c r="AE2" s="15"/>
      <c r="AF2" s="22"/>
      <c r="AG2" s="22"/>
      <c r="AH2" s="15"/>
      <c r="AI2" s="15"/>
      <c r="AJ2" s="15"/>
      <c r="AK2" s="16"/>
    </row>
    <row r="3" spans="1:121" ht="27" customHeight="1" x14ac:dyDescent="0.25">
      <c r="A3" s="277">
        <v>2.2000000000000002</v>
      </c>
      <c r="B3" s="30" t="s">
        <v>188</v>
      </c>
      <c r="C3" s="28"/>
      <c r="D3" s="28"/>
      <c r="E3" s="28"/>
      <c r="F3" s="300"/>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9"/>
    </row>
    <row r="4" spans="1:121" ht="27" customHeight="1" x14ac:dyDescent="0.25">
      <c r="A4" s="278"/>
      <c r="B4" s="727" t="s">
        <v>290</v>
      </c>
      <c r="C4" s="722" t="s">
        <v>135</v>
      </c>
      <c r="D4" s="722"/>
      <c r="E4" s="723"/>
      <c r="F4" s="729" t="s">
        <v>38</v>
      </c>
      <c r="G4" s="473"/>
      <c r="H4" s="473"/>
      <c r="I4" s="473" t="s">
        <v>39</v>
      </c>
      <c r="J4" s="473"/>
      <c r="K4" s="473"/>
      <c r="L4" s="549" t="s">
        <v>181</v>
      </c>
      <c r="M4" s="549"/>
      <c r="N4" s="549"/>
      <c r="O4" s="473" t="s">
        <v>55</v>
      </c>
      <c r="P4" s="473"/>
      <c r="Q4" s="473"/>
      <c r="R4" s="549" t="s">
        <v>169</v>
      </c>
      <c r="S4" s="549"/>
      <c r="T4" s="549"/>
      <c r="U4" s="741" t="s">
        <v>170</v>
      </c>
      <c r="V4" s="741"/>
      <c r="W4" s="742"/>
      <c r="X4" s="120"/>
      <c r="Y4" s="121"/>
      <c r="Z4" s="121"/>
      <c r="AA4" s="121"/>
      <c r="AB4" s="121"/>
      <c r="AC4" s="122"/>
      <c r="AD4" s="671" t="s">
        <v>40</v>
      </c>
      <c r="AE4" s="672"/>
      <c r="AF4" s="672"/>
      <c r="AG4" s="672"/>
      <c r="AH4" s="672"/>
      <c r="AI4" s="673"/>
      <c r="AJ4" s="670" t="s">
        <v>41</v>
      </c>
      <c r="AK4" s="670"/>
    </row>
    <row r="5" spans="1:121" ht="27" customHeight="1" x14ac:dyDescent="0.25">
      <c r="A5" s="278"/>
      <c r="B5" s="728"/>
      <c r="C5" s="724"/>
      <c r="D5" s="724"/>
      <c r="E5" s="725"/>
      <c r="F5" s="739">
        <v>63</v>
      </c>
      <c r="G5" s="721"/>
      <c r="H5" s="721"/>
      <c r="I5" s="721">
        <v>70</v>
      </c>
      <c r="J5" s="721"/>
      <c r="K5" s="721"/>
      <c r="L5" s="721">
        <v>57</v>
      </c>
      <c r="M5" s="721"/>
      <c r="N5" s="721"/>
      <c r="O5" s="721">
        <v>55</v>
      </c>
      <c r="P5" s="721"/>
      <c r="Q5" s="721"/>
      <c r="R5" s="730">
        <f>SUM(F5:Q5)</f>
        <v>245</v>
      </c>
      <c r="S5" s="731"/>
      <c r="T5" s="731"/>
      <c r="U5" s="731" t="str">
        <f>IF(SUM(F5:Q5)=D17,"OK","ERROR")</f>
        <v>OK</v>
      </c>
      <c r="V5" s="731"/>
      <c r="W5" s="732"/>
      <c r="X5" s="123"/>
      <c r="Y5" s="124"/>
      <c r="Z5" s="124"/>
      <c r="AA5" s="124"/>
      <c r="AB5" s="124"/>
      <c r="AC5" s="125"/>
      <c r="AD5" s="706"/>
      <c r="AE5" s="707"/>
      <c r="AF5" s="707"/>
      <c r="AG5" s="707"/>
      <c r="AH5" s="707"/>
      <c r="AI5" s="708"/>
      <c r="AJ5" s="674"/>
      <c r="AK5" s="675"/>
    </row>
    <row r="6" spans="1:121" ht="27" customHeight="1" x14ac:dyDescent="0.25">
      <c r="A6" s="278"/>
      <c r="B6" s="734" t="s">
        <v>37</v>
      </c>
      <c r="C6" s="493"/>
      <c r="D6" s="493"/>
      <c r="E6" s="735"/>
      <c r="F6" s="680" t="s">
        <v>38</v>
      </c>
      <c r="G6" s="473"/>
      <c r="H6" s="473"/>
      <c r="I6" s="473"/>
      <c r="J6" s="473"/>
      <c r="K6" s="733"/>
      <c r="L6" s="680" t="s">
        <v>39</v>
      </c>
      <c r="M6" s="473"/>
      <c r="N6" s="473"/>
      <c r="O6" s="473"/>
      <c r="P6" s="473"/>
      <c r="Q6" s="681"/>
      <c r="R6" s="729" t="s">
        <v>189</v>
      </c>
      <c r="S6" s="473"/>
      <c r="T6" s="473"/>
      <c r="U6" s="473"/>
      <c r="V6" s="473"/>
      <c r="W6" s="733"/>
      <c r="X6" s="680" t="s">
        <v>182</v>
      </c>
      <c r="Y6" s="473"/>
      <c r="Z6" s="473"/>
      <c r="AA6" s="473"/>
      <c r="AB6" s="473"/>
      <c r="AC6" s="681"/>
      <c r="AD6" s="709"/>
      <c r="AE6" s="710"/>
      <c r="AF6" s="710"/>
      <c r="AG6" s="710"/>
      <c r="AH6" s="710"/>
      <c r="AI6" s="711"/>
      <c r="AJ6" s="676"/>
      <c r="AK6" s="677"/>
    </row>
    <row r="7" spans="1:121" ht="40.5" customHeight="1" x14ac:dyDescent="0.25">
      <c r="A7" s="278"/>
      <c r="B7" s="736"/>
      <c r="C7" s="737"/>
      <c r="D7" s="737"/>
      <c r="E7" s="738"/>
      <c r="F7" s="696" t="s">
        <v>616</v>
      </c>
      <c r="G7" s="697"/>
      <c r="H7" s="697"/>
      <c r="I7" s="691" t="s">
        <v>183</v>
      </c>
      <c r="J7" s="691"/>
      <c r="K7" s="692"/>
      <c r="L7" s="693" t="s">
        <v>617</v>
      </c>
      <c r="M7" s="694"/>
      <c r="N7" s="694"/>
      <c r="O7" s="691" t="s">
        <v>183</v>
      </c>
      <c r="P7" s="691"/>
      <c r="Q7" s="695"/>
      <c r="R7" s="696" t="s">
        <v>616</v>
      </c>
      <c r="S7" s="697"/>
      <c r="T7" s="697"/>
      <c r="U7" s="691" t="s">
        <v>183</v>
      </c>
      <c r="V7" s="691"/>
      <c r="W7" s="692"/>
      <c r="X7" s="696" t="s">
        <v>616</v>
      </c>
      <c r="Y7" s="697"/>
      <c r="Z7" s="697"/>
      <c r="AA7" s="691" t="s">
        <v>183</v>
      </c>
      <c r="AB7" s="691"/>
      <c r="AC7" s="695"/>
      <c r="AD7" s="709"/>
      <c r="AE7" s="710"/>
      <c r="AF7" s="710"/>
      <c r="AG7" s="710"/>
      <c r="AH7" s="710"/>
      <c r="AI7" s="711"/>
      <c r="AJ7" s="678"/>
      <c r="AK7" s="679"/>
    </row>
    <row r="8" spans="1:121" ht="30" customHeight="1" x14ac:dyDescent="0.25">
      <c r="A8" s="278"/>
      <c r="B8" s="191" t="s">
        <v>291</v>
      </c>
      <c r="C8" s="653" t="s">
        <v>179</v>
      </c>
      <c r="D8" s="653"/>
      <c r="E8" s="654"/>
      <c r="F8" s="663">
        <v>1</v>
      </c>
      <c r="G8" s="664"/>
      <c r="H8" s="664"/>
      <c r="I8" s="668" t="s">
        <v>173</v>
      </c>
      <c r="J8" s="668"/>
      <c r="K8" s="669"/>
      <c r="L8" s="663">
        <v>3</v>
      </c>
      <c r="M8" s="664"/>
      <c r="N8" s="664"/>
      <c r="O8" s="668"/>
      <c r="P8" s="668"/>
      <c r="Q8" s="699"/>
      <c r="R8" s="726">
        <v>1</v>
      </c>
      <c r="S8" s="664"/>
      <c r="T8" s="664"/>
      <c r="U8" s="699" t="s">
        <v>173</v>
      </c>
      <c r="V8" s="700"/>
      <c r="W8" s="700"/>
      <c r="X8" s="687"/>
      <c r="Y8" s="687"/>
      <c r="Z8" s="663"/>
      <c r="AA8" s="699"/>
      <c r="AB8" s="700"/>
      <c r="AC8" s="700"/>
      <c r="AD8" s="709"/>
      <c r="AE8" s="710"/>
      <c r="AF8" s="710"/>
      <c r="AG8" s="710"/>
      <c r="AH8" s="710"/>
      <c r="AI8" s="711"/>
      <c r="AJ8" s="682"/>
      <c r="AK8" s="683"/>
    </row>
    <row r="9" spans="1:121" ht="30.75" customHeight="1" x14ac:dyDescent="0.25">
      <c r="A9" s="278"/>
      <c r="B9" s="192" t="s">
        <v>292</v>
      </c>
      <c r="C9" s="655" t="s">
        <v>190</v>
      </c>
      <c r="D9" s="655"/>
      <c r="E9" s="656"/>
      <c r="F9" s="717">
        <v>1</v>
      </c>
      <c r="G9" s="689"/>
      <c r="H9" s="689"/>
      <c r="I9" s="531" t="s">
        <v>173</v>
      </c>
      <c r="J9" s="531"/>
      <c r="K9" s="740"/>
      <c r="L9" s="663">
        <v>3</v>
      </c>
      <c r="M9" s="664"/>
      <c r="N9" s="664"/>
      <c r="O9" s="531"/>
      <c r="P9" s="531"/>
      <c r="Q9" s="666"/>
      <c r="R9" s="726">
        <v>1</v>
      </c>
      <c r="S9" s="664"/>
      <c r="T9" s="664"/>
      <c r="U9" s="666" t="s">
        <v>173</v>
      </c>
      <c r="V9" s="667"/>
      <c r="W9" s="667"/>
      <c r="X9" s="688"/>
      <c r="Y9" s="689"/>
      <c r="Z9" s="689"/>
      <c r="AA9" s="666"/>
      <c r="AB9" s="667"/>
      <c r="AC9" s="667"/>
      <c r="AD9" s="709"/>
      <c r="AE9" s="710"/>
      <c r="AF9" s="710"/>
      <c r="AG9" s="710"/>
      <c r="AH9" s="710"/>
      <c r="AI9" s="711"/>
      <c r="AJ9" s="682"/>
      <c r="AK9" s="683"/>
    </row>
    <row r="10" spans="1:121" ht="30.75" customHeight="1" x14ac:dyDescent="0.25">
      <c r="A10" s="279"/>
      <c r="B10" s="193" t="s">
        <v>293</v>
      </c>
      <c r="C10" s="657" t="s">
        <v>180</v>
      </c>
      <c r="D10" s="657"/>
      <c r="E10" s="658"/>
      <c r="F10" s="659"/>
      <c r="G10" s="660"/>
      <c r="H10" s="660"/>
      <c r="I10" s="660"/>
      <c r="J10" s="660"/>
      <c r="K10" s="661"/>
      <c r="L10" s="659"/>
      <c r="M10" s="660"/>
      <c r="N10" s="660"/>
      <c r="O10" s="660"/>
      <c r="P10" s="660"/>
      <c r="Q10" s="662"/>
      <c r="R10" s="701"/>
      <c r="S10" s="660"/>
      <c r="T10" s="660"/>
      <c r="U10" s="660"/>
      <c r="V10" s="660"/>
      <c r="W10" s="661"/>
      <c r="X10" s="659"/>
      <c r="Y10" s="660"/>
      <c r="Z10" s="660"/>
      <c r="AA10" s="660"/>
      <c r="AB10" s="660"/>
      <c r="AC10" s="662"/>
      <c r="AD10" s="712"/>
      <c r="AE10" s="713"/>
      <c r="AF10" s="713"/>
      <c r="AG10" s="713"/>
      <c r="AH10" s="713"/>
      <c r="AI10" s="714"/>
      <c r="AJ10" s="684"/>
      <c r="AK10" s="685"/>
    </row>
    <row r="11" spans="1:121" s="27" customFormat="1" ht="46.5" customHeight="1" x14ac:dyDescent="0.25">
      <c r="A11" s="280">
        <v>2.2999999999999998</v>
      </c>
      <c r="B11" s="702" t="s">
        <v>56</v>
      </c>
      <c r="C11" s="703"/>
      <c r="D11" s="703"/>
      <c r="E11" s="703"/>
      <c r="F11" s="703"/>
      <c r="G11" s="703"/>
      <c r="H11" s="703"/>
      <c r="I11" s="703"/>
      <c r="J11" s="703"/>
      <c r="K11" s="703"/>
      <c r="L11" s="703"/>
      <c r="M11" s="703"/>
      <c r="N11" s="704"/>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5"/>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row>
    <row r="12" spans="1:121" s="27" customFormat="1" ht="67.5" customHeight="1" x14ac:dyDescent="0.25">
      <c r="A12" s="280"/>
      <c r="B12" s="743" t="s">
        <v>184</v>
      </c>
      <c r="C12" s="744"/>
      <c r="D12" s="745" t="s">
        <v>106</v>
      </c>
      <c r="E12" s="745"/>
      <c r="F12" s="273" t="s">
        <v>110</v>
      </c>
      <c r="G12" s="746">
        <v>2014</v>
      </c>
      <c r="H12" s="746"/>
      <c r="I12" s="273" t="s">
        <v>185</v>
      </c>
      <c r="J12" s="745" t="s">
        <v>186</v>
      </c>
      <c r="K12" s="745"/>
      <c r="L12" s="746">
        <v>2015</v>
      </c>
      <c r="M12" s="746"/>
      <c r="N12" s="747" t="s">
        <v>194</v>
      </c>
      <c r="O12" s="748"/>
      <c r="P12" s="748"/>
      <c r="Q12" s="274">
        <v>5</v>
      </c>
      <c r="R12" s="715" t="s">
        <v>195</v>
      </c>
      <c r="S12" s="716"/>
      <c r="T12" s="718" t="s">
        <v>681</v>
      </c>
      <c r="U12" s="719"/>
      <c r="V12" s="719"/>
      <c r="W12" s="719"/>
      <c r="X12" s="719"/>
      <c r="Y12" s="719"/>
      <c r="Z12" s="719"/>
      <c r="AA12" s="719"/>
      <c r="AB12" s="719"/>
      <c r="AC12" s="719"/>
      <c r="AD12" s="719"/>
      <c r="AE12" s="719"/>
      <c r="AF12" s="719"/>
      <c r="AG12" s="719"/>
      <c r="AH12" s="719"/>
      <c r="AI12" s="720"/>
      <c r="AJ12" s="690" t="s">
        <v>375</v>
      </c>
      <c r="AK12" s="690"/>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row>
    <row r="13" spans="1:121" s="27" customFormat="1" ht="23.25" customHeight="1" x14ac:dyDescent="0.25">
      <c r="A13" s="272"/>
      <c r="B13" s="686">
        <v>1</v>
      </c>
      <c r="C13" s="686"/>
      <c r="D13" s="686">
        <v>2</v>
      </c>
      <c r="E13" s="686"/>
      <c r="F13" s="304">
        <v>3</v>
      </c>
      <c r="G13" s="686">
        <v>4</v>
      </c>
      <c r="H13" s="686"/>
      <c r="I13" s="686">
        <v>5</v>
      </c>
      <c r="J13" s="686"/>
      <c r="K13" s="686">
        <v>6</v>
      </c>
      <c r="L13" s="686"/>
      <c r="M13" s="686">
        <v>7</v>
      </c>
      <c r="N13" s="749"/>
      <c r="O13" s="686">
        <v>8</v>
      </c>
      <c r="P13" s="686"/>
      <c r="Q13" s="686">
        <v>9</v>
      </c>
      <c r="R13" s="686"/>
      <c r="S13" s="686">
        <v>10</v>
      </c>
      <c r="T13" s="686"/>
      <c r="U13" s="686">
        <v>11</v>
      </c>
      <c r="V13" s="686"/>
      <c r="W13" s="686">
        <v>12</v>
      </c>
      <c r="X13" s="686"/>
      <c r="Y13" s="686">
        <v>13</v>
      </c>
      <c r="Z13" s="686"/>
      <c r="AA13" s="686">
        <v>14</v>
      </c>
      <c r="AB13" s="686"/>
      <c r="AC13" s="686">
        <v>15</v>
      </c>
      <c r="AD13" s="686"/>
      <c r="AE13" s="275">
        <v>16</v>
      </c>
      <c r="AF13" s="686">
        <v>17</v>
      </c>
      <c r="AG13" s="686"/>
      <c r="AH13" s="686">
        <v>18</v>
      </c>
      <c r="AI13" s="686"/>
      <c r="AJ13" s="715">
        <v>19</v>
      </c>
      <c r="AK13" s="716"/>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row>
    <row r="14" spans="1:121" ht="30.75" customHeight="1" x14ac:dyDescent="0.25">
      <c r="A14" s="636" t="s">
        <v>20</v>
      </c>
      <c r="B14" s="618" t="s">
        <v>197</v>
      </c>
      <c r="C14" s="619"/>
      <c r="D14" s="618" t="s">
        <v>196</v>
      </c>
      <c r="E14" s="619"/>
      <c r="F14" s="641" t="s">
        <v>136</v>
      </c>
      <c r="G14" s="618" t="s">
        <v>30</v>
      </c>
      <c r="H14" s="619"/>
      <c r="I14" s="665" t="s">
        <v>26</v>
      </c>
      <c r="J14" s="665"/>
      <c r="K14" s="665"/>
      <c r="L14" s="665"/>
      <c r="M14" s="665"/>
      <c r="N14" s="665"/>
      <c r="O14" s="665" t="s">
        <v>29</v>
      </c>
      <c r="P14" s="665"/>
      <c r="Q14" s="665"/>
      <c r="R14" s="665"/>
      <c r="S14" s="665"/>
      <c r="T14" s="665"/>
      <c r="U14" s="618" t="s">
        <v>138</v>
      </c>
      <c r="V14" s="619"/>
      <c r="W14" s="618" t="s">
        <v>33</v>
      </c>
      <c r="X14" s="619"/>
      <c r="Y14" s="618" t="s">
        <v>139</v>
      </c>
      <c r="Z14" s="619"/>
      <c r="AA14" s="618" t="s">
        <v>57</v>
      </c>
      <c r="AB14" s="619"/>
      <c r="AC14" s="618" t="s">
        <v>187</v>
      </c>
      <c r="AD14" s="619"/>
      <c r="AE14" s="750" t="s">
        <v>119</v>
      </c>
      <c r="AF14" s="618" t="s">
        <v>140</v>
      </c>
      <c r="AG14" s="619"/>
      <c r="AH14" s="618" t="s">
        <v>143</v>
      </c>
      <c r="AI14" s="619"/>
      <c r="AJ14" s="614" t="s">
        <v>8</v>
      </c>
      <c r="AK14" s="615"/>
    </row>
    <row r="15" spans="1:121" ht="39" customHeight="1" x14ac:dyDescent="0.25">
      <c r="A15" s="637"/>
      <c r="B15" s="620"/>
      <c r="C15" s="621"/>
      <c r="D15" s="620"/>
      <c r="E15" s="621"/>
      <c r="F15" s="642"/>
      <c r="G15" s="620"/>
      <c r="H15" s="621"/>
      <c r="I15" s="646" t="s">
        <v>27</v>
      </c>
      <c r="J15" s="647"/>
      <c r="K15" s="646" t="s">
        <v>28</v>
      </c>
      <c r="L15" s="647"/>
      <c r="M15" s="646" t="s">
        <v>58</v>
      </c>
      <c r="N15" s="647"/>
      <c r="O15" s="646" t="s">
        <v>36</v>
      </c>
      <c r="P15" s="647"/>
      <c r="Q15" s="646" t="s">
        <v>137</v>
      </c>
      <c r="R15" s="647"/>
      <c r="S15" s="646" t="s">
        <v>31</v>
      </c>
      <c r="T15" s="647"/>
      <c r="U15" s="620"/>
      <c r="V15" s="621"/>
      <c r="W15" s="620"/>
      <c r="X15" s="621"/>
      <c r="Y15" s="620"/>
      <c r="Z15" s="621"/>
      <c r="AA15" s="620"/>
      <c r="AB15" s="621"/>
      <c r="AC15" s="620"/>
      <c r="AD15" s="621"/>
      <c r="AE15" s="751"/>
      <c r="AF15" s="620"/>
      <c r="AG15" s="621"/>
      <c r="AH15" s="620"/>
      <c r="AI15" s="621"/>
      <c r="AJ15" s="616"/>
      <c r="AK15" s="617"/>
    </row>
    <row r="16" spans="1:121" ht="37.5" customHeight="1" x14ac:dyDescent="0.25">
      <c r="A16" s="637"/>
      <c r="B16" s="639"/>
      <c r="C16" s="640"/>
      <c r="D16" s="639"/>
      <c r="E16" s="640"/>
      <c r="F16" s="643"/>
      <c r="G16" s="639"/>
      <c r="H16" s="640"/>
      <c r="I16" s="648"/>
      <c r="J16" s="649"/>
      <c r="K16" s="648"/>
      <c r="L16" s="649"/>
      <c r="M16" s="648"/>
      <c r="N16" s="649"/>
      <c r="O16" s="648"/>
      <c r="P16" s="649"/>
      <c r="Q16" s="648"/>
      <c r="R16" s="649"/>
      <c r="S16" s="648"/>
      <c r="T16" s="649"/>
      <c r="U16" s="639"/>
      <c r="V16" s="640"/>
      <c r="W16" s="639"/>
      <c r="X16" s="640"/>
      <c r="Y16" s="639"/>
      <c r="Z16" s="640"/>
      <c r="AA16" s="639"/>
      <c r="AB16" s="640"/>
      <c r="AC16" s="639"/>
      <c r="AD16" s="640"/>
      <c r="AE16" s="751"/>
      <c r="AF16" s="620"/>
      <c r="AG16" s="621"/>
      <c r="AH16" s="620"/>
      <c r="AI16" s="621"/>
      <c r="AJ16" s="616"/>
      <c r="AK16" s="617"/>
    </row>
    <row r="17" spans="1:121" ht="17.25" customHeight="1" x14ac:dyDescent="0.25">
      <c r="A17" s="638"/>
      <c r="B17" s="651">
        <f>SUBTOTAL(3,$B$18:$B$269)</f>
        <v>245</v>
      </c>
      <c r="C17" s="652"/>
      <c r="D17" s="644">
        <f>SUBTOTAL(3,$D$18:$D$269)</f>
        <v>245</v>
      </c>
      <c r="E17" s="645"/>
      <c r="F17" s="420">
        <f>SUBTOTAL(9,$F$18:$F$269)</f>
        <v>29</v>
      </c>
      <c r="G17" s="644">
        <f>SUBTOTAL(3,$G$18:$G$269)</f>
        <v>25</v>
      </c>
      <c r="H17" s="645"/>
      <c r="I17" s="650">
        <f>SUBTOTAL(3,$I$18:$I$269)</f>
        <v>27</v>
      </c>
      <c r="J17" s="650"/>
      <c r="K17" s="650">
        <f>SUBTOTAL(3,$K$18:$K$269)</f>
        <v>27</v>
      </c>
      <c r="L17" s="650"/>
      <c r="M17" s="650">
        <f>SUBTOTAL(3,$M$18:$M$269)</f>
        <v>27</v>
      </c>
      <c r="N17" s="650"/>
      <c r="O17" s="650">
        <f>SUBTOTAL(3,$O$18:$O$269)</f>
        <v>27</v>
      </c>
      <c r="P17" s="650"/>
      <c r="Q17" s="650">
        <f>SUBTOTAL(3,$Q$18:$Q$269)</f>
        <v>3</v>
      </c>
      <c r="R17" s="650"/>
      <c r="S17" s="650">
        <f>SUBTOTAL(3,$S$18:$S$269)</f>
        <v>9</v>
      </c>
      <c r="T17" s="650"/>
      <c r="U17" s="650">
        <f>SUBTOTAL(3,$U$18:$U$269)</f>
        <v>7</v>
      </c>
      <c r="V17" s="650"/>
      <c r="W17" s="650">
        <f>SUBTOTAL(3,$W$18:$W$269)</f>
        <v>0</v>
      </c>
      <c r="X17" s="650"/>
      <c r="Y17" s="650">
        <f>SUBTOTAL(3,$Y$18:$Y$269)</f>
        <v>13</v>
      </c>
      <c r="Z17" s="650"/>
      <c r="AA17" s="650">
        <f>SUBTOTAL(3,$AA$18:$AA$269)</f>
        <v>13</v>
      </c>
      <c r="AB17" s="650"/>
      <c r="AC17" s="650">
        <f>SUBTOTAL(3,$AC$18:$AC$269)</f>
        <v>10</v>
      </c>
      <c r="AD17" s="698"/>
      <c r="AE17" s="421">
        <f>SUBTOTAL(3,$AE$18:$AE$269)</f>
        <v>9</v>
      </c>
      <c r="AF17" s="624"/>
      <c r="AG17" s="625"/>
      <c r="AH17" s="624"/>
      <c r="AI17" s="625"/>
      <c r="AJ17" s="622"/>
      <c r="AK17" s="623"/>
    </row>
    <row r="18" spans="1:121" s="4" customFormat="1" ht="99.95" customHeight="1" x14ac:dyDescent="0.25">
      <c r="A18" s="270">
        <v>1</v>
      </c>
      <c r="B18" s="632" t="s">
        <v>393</v>
      </c>
      <c r="C18" s="632" t="s">
        <v>393</v>
      </c>
      <c r="D18" s="633" t="s">
        <v>394</v>
      </c>
      <c r="E18" s="633"/>
      <c r="F18" s="416">
        <v>0</v>
      </c>
      <c r="G18" s="634"/>
      <c r="H18" s="634"/>
      <c r="I18" s="635"/>
      <c r="J18" s="635"/>
      <c r="K18" s="635"/>
      <c r="L18" s="635"/>
      <c r="M18" s="635"/>
      <c r="N18" s="635"/>
      <c r="O18" s="634"/>
      <c r="P18" s="634"/>
      <c r="Q18" s="634"/>
      <c r="R18" s="634"/>
      <c r="S18" s="634"/>
      <c r="T18" s="634"/>
      <c r="U18" s="634"/>
      <c r="V18" s="634"/>
      <c r="W18" s="634"/>
      <c r="X18" s="634"/>
      <c r="Y18" s="634"/>
      <c r="Z18" s="634"/>
      <c r="AA18" s="634"/>
      <c r="AB18" s="634"/>
      <c r="AC18" s="634"/>
      <c r="AD18" s="634"/>
      <c r="AE18" s="417"/>
      <c r="AF18" s="632"/>
      <c r="AG18" s="632"/>
      <c r="AH18" s="632"/>
      <c r="AI18" s="632"/>
      <c r="AJ18" s="632"/>
      <c r="AK18" s="632"/>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row>
    <row r="19" spans="1:121" s="4" customFormat="1" ht="99.95" customHeight="1" x14ac:dyDescent="0.25">
      <c r="A19" s="271">
        <v>2</v>
      </c>
      <c r="B19" s="626" t="s">
        <v>393</v>
      </c>
      <c r="C19" s="626" t="s">
        <v>393</v>
      </c>
      <c r="D19" s="627" t="s">
        <v>488</v>
      </c>
      <c r="E19" s="627"/>
      <c r="F19" s="298">
        <v>0</v>
      </c>
      <c r="G19" s="628"/>
      <c r="H19" s="628"/>
      <c r="I19" s="629"/>
      <c r="J19" s="629"/>
      <c r="K19" s="629"/>
      <c r="L19" s="629"/>
      <c r="M19" s="629"/>
      <c r="N19" s="629"/>
      <c r="O19" s="628"/>
      <c r="P19" s="628"/>
      <c r="Q19" s="628"/>
      <c r="R19" s="628"/>
      <c r="S19" s="628"/>
      <c r="T19" s="628"/>
      <c r="U19" s="628"/>
      <c r="V19" s="628"/>
      <c r="W19" s="628"/>
      <c r="X19" s="628"/>
      <c r="Y19" s="628"/>
      <c r="Z19" s="628"/>
      <c r="AA19" s="628"/>
      <c r="AB19" s="628"/>
      <c r="AC19" s="628"/>
      <c r="AD19" s="628"/>
      <c r="AE19" s="418"/>
      <c r="AF19" s="626"/>
      <c r="AG19" s="626"/>
      <c r="AH19" s="626"/>
      <c r="AI19" s="626"/>
      <c r="AJ19" s="626"/>
      <c r="AK19" s="626"/>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row>
    <row r="20" spans="1:121" s="4" customFormat="1" ht="99.95" customHeight="1" x14ac:dyDescent="0.25">
      <c r="A20" s="271">
        <v>3</v>
      </c>
      <c r="B20" s="626" t="s">
        <v>393</v>
      </c>
      <c r="C20" s="626" t="s">
        <v>393</v>
      </c>
      <c r="D20" s="627" t="s">
        <v>353</v>
      </c>
      <c r="E20" s="627"/>
      <c r="F20" s="298">
        <v>0</v>
      </c>
      <c r="G20" s="628"/>
      <c r="H20" s="628"/>
      <c r="I20" s="629"/>
      <c r="J20" s="629"/>
      <c r="K20" s="629"/>
      <c r="L20" s="629"/>
      <c r="M20" s="629"/>
      <c r="N20" s="629"/>
      <c r="O20" s="628"/>
      <c r="P20" s="628"/>
      <c r="Q20" s="628"/>
      <c r="R20" s="628"/>
      <c r="S20" s="628"/>
      <c r="T20" s="628"/>
      <c r="U20" s="628"/>
      <c r="V20" s="628"/>
      <c r="W20" s="628"/>
      <c r="X20" s="628"/>
      <c r="Y20" s="628"/>
      <c r="Z20" s="628"/>
      <c r="AA20" s="628"/>
      <c r="AB20" s="628"/>
      <c r="AC20" s="628"/>
      <c r="AD20" s="628"/>
      <c r="AE20" s="418"/>
      <c r="AF20" s="626"/>
      <c r="AG20" s="626"/>
      <c r="AH20" s="626"/>
      <c r="AI20" s="626"/>
      <c r="AJ20" s="626"/>
      <c r="AK20" s="626"/>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row>
    <row r="21" spans="1:121" s="4" customFormat="1" ht="99.95" customHeight="1" x14ac:dyDescent="0.25">
      <c r="A21" s="271">
        <v>4</v>
      </c>
      <c r="B21" s="626" t="s">
        <v>393</v>
      </c>
      <c r="C21" s="626" t="s">
        <v>393</v>
      </c>
      <c r="D21" s="627" t="s">
        <v>354</v>
      </c>
      <c r="E21" s="627"/>
      <c r="F21" s="298">
        <v>0</v>
      </c>
      <c r="G21" s="628"/>
      <c r="H21" s="628"/>
      <c r="I21" s="629"/>
      <c r="J21" s="629"/>
      <c r="K21" s="629"/>
      <c r="L21" s="629"/>
      <c r="M21" s="629"/>
      <c r="N21" s="629"/>
      <c r="O21" s="628"/>
      <c r="P21" s="628"/>
      <c r="Q21" s="628"/>
      <c r="R21" s="628"/>
      <c r="S21" s="628"/>
      <c r="T21" s="628"/>
      <c r="U21" s="628"/>
      <c r="V21" s="628"/>
      <c r="W21" s="628"/>
      <c r="X21" s="628"/>
      <c r="Y21" s="628"/>
      <c r="Z21" s="628"/>
      <c r="AA21" s="628"/>
      <c r="AB21" s="628"/>
      <c r="AC21" s="628"/>
      <c r="AD21" s="628"/>
      <c r="AE21" s="418"/>
      <c r="AF21" s="626"/>
      <c r="AG21" s="626"/>
      <c r="AH21" s="626"/>
      <c r="AI21" s="626"/>
      <c r="AJ21" s="626"/>
      <c r="AK21" s="626"/>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row>
    <row r="22" spans="1:121" s="4" customFormat="1" ht="99.95" customHeight="1" x14ac:dyDescent="0.25">
      <c r="A22" s="271">
        <v>5</v>
      </c>
      <c r="B22" s="626" t="s">
        <v>395</v>
      </c>
      <c r="C22" s="626" t="s">
        <v>395</v>
      </c>
      <c r="D22" s="627" t="s">
        <v>418</v>
      </c>
      <c r="E22" s="627"/>
      <c r="F22" s="298">
        <v>0</v>
      </c>
      <c r="G22" s="628"/>
      <c r="H22" s="628"/>
      <c r="I22" s="629"/>
      <c r="J22" s="629"/>
      <c r="K22" s="629"/>
      <c r="L22" s="629"/>
      <c r="M22" s="629"/>
      <c r="N22" s="629"/>
      <c r="O22" s="628"/>
      <c r="P22" s="628"/>
      <c r="Q22" s="628"/>
      <c r="R22" s="628"/>
      <c r="S22" s="628"/>
      <c r="T22" s="628"/>
      <c r="U22" s="628"/>
      <c r="V22" s="628"/>
      <c r="W22" s="628"/>
      <c r="X22" s="628"/>
      <c r="Y22" s="628"/>
      <c r="Z22" s="628"/>
      <c r="AA22" s="628"/>
      <c r="AB22" s="628"/>
      <c r="AC22" s="628"/>
      <c r="AD22" s="628"/>
      <c r="AE22" s="418"/>
      <c r="AF22" s="626"/>
      <c r="AG22" s="626"/>
      <c r="AH22" s="626"/>
      <c r="AI22" s="626"/>
      <c r="AJ22" s="626"/>
      <c r="AK22" s="626"/>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row>
    <row r="23" spans="1:121" s="4" customFormat="1" ht="99.95" customHeight="1" x14ac:dyDescent="0.25">
      <c r="A23" s="271">
        <v>6</v>
      </c>
      <c r="B23" s="626" t="s">
        <v>395</v>
      </c>
      <c r="C23" s="626" t="s">
        <v>395</v>
      </c>
      <c r="D23" s="627" t="s">
        <v>488</v>
      </c>
      <c r="E23" s="627"/>
      <c r="F23" s="298">
        <v>0</v>
      </c>
      <c r="G23" s="628"/>
      <c r="H23" s="628"/>
      <c r="I23" s="629"/>
      <c r="J23" s="629"/>
      <c r="K23" s="629"/>
      <c r="L23" s="629"/>
      <c r="M23" s="629"/>
      <c r="N23" s="629"/>
      <c r="O23" s="628"/>
      <c r="P23" s="628"/>
      <c r="Q23" s="628"/>
      <c r="R23" s="628"/>
      <c r="S23" s="628"/>
      <c r="T23" s="628"/>
      <c r="U23" s="628"/>
      <c r="V23" s="628"/>
      <c r="W23" s="628"/>
      <c r="X23" s="628"/>
      <c r="Y23" s="628"/>
      <c r="Z23" s="628"/>
      <c r="AA23" s="628"/>
      <c r="AB23" s="628"/>
      <c r="AC23" s="628"/>
      <c r="AD23" s="628"/>
      <c r="AE23" s="418"/>
      <c r="AF23" s="626"/>
      <c r="AG23" s="626"/>
      <c r="AH23" s="626"/>
      <c r="AI23" s="626"/>
      <c r="AJ23" s="626"/>
      <c r="AK23" s="626"/>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row>
    <row r="24" spans="1:121" s="4" customFormat="1" ht="99.95" customHeight="1" x14ac:dyDescent="0.25">
      <c r="A24" s="271">
        <v>7</v>
      </c>
      <c r="B24" s="626" t="s">
        <v>495</v>
      </c>
      <c r="C24" s="626" t="s">
        <v>396</v>
      </c>
      <c r="D24" s="627" t="s">
        <v>353</v>
      </c>
      <c r="E24" s="627"/>
      <c r="F24" s="298">
        <v>0</v>
      </c>
      <c r="G24" s="628"/>
      <c r="H24" s="628"/>
      <c r="I24" s="629"/>
      <c r="J24" s="629"/>
      <c r="K24" s="629"/>
      <c r="L24" s="629"/>
      <c r="M24" s="629"/>
      <c r="N24" s="629"/>
      <c r="O24" s="628"/>
      <c r="P24" s="628"/>
      <c r="Q24" s="628"/>
      <c r="R24" s="628"/>
      <c r="S24" s="628"/>
      <c r="T24" s="628"/>
      <c r="U24" s="628"/>
      <c r="V24" s="628"/>
      <c r="W24" s="628"/>
      <c r="X24" s="628"/>
      <c r="Y24" s="628"/>
      <c r="Z24" s="628"/>
      <c r="AA24" s="628"/>
      <c r="AB24" s="628"/>
      <c r="AC24" s="628"/>
      <c r="AD24" s="628"/>
      <c r="AE24" s="418"/>
      <c r="AF24" s="626"/>
      <c r="AG24" s="626"/>
      <c r="AH24" s="626"/>
      <c r="AI24" s="626"/>
      <c r="AJ24" s="626"/>
      <c r="AK24" s="626"/>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row>
    <row r="25" spans="1:121" s="4" customFormat="1" ht="99.95" customHeight="1" x14ac:dyDescent="0.25">
      <c r="A25" s="271">
        <v>8</v>
      </c>
      <c r="B25" s="626" t="s">
        <v>495</v>
      </c>
      <c r="C25" s="626" t="s">
        <v>396</v>
      </c>
      <c r="D25" s="627" t="s">
        <v>354</v>
      </c>
      <c r="E25" s="627"/>
      <c r="F25" s="298">
        <v>0</v>
      </c>
      <c r="G25" s="628"/>
      <c r="H25" s="628"/>
      <c r="I25" s="629"/>
      <c r="J25" s="629"/>
      <c r="K25" s="629"/>
      <c r="L25" s="629"/>
      <c r="M25" s="629"/>
      <c r="N25" s="629"/>
      <c r="O25" s="628"/>
      <c r="P25" s="628"/>
      <c r="Q25" s="628"/>
      <c r="R25" s="628"/>
      <c r="S25" s="628"/>
      <c r="T25" s="628"/>
      <c r="U25" s="628"/>
      <c r="V25" s="628"/>
      <c r="W25" s="628"/>
      <c r="X25" s="628"/>
      <c r="Y25" s="628"/>
      <c r="Z25" s="628"/>
      <c r="AA25" s="628"/>
      <c r="AB25" s="628"/>
      <c r="AC25" s="628"/>
      <c r="AD25" s="628"/>
      <c r="AE25" s="418"/>
      <c r="AF25" s="626"/>
      <c r="AG25" s="626"/>
      <c r="AH25" s="626"/>
      <c r="AI25" s="626"/>
      <c r="AJ25" s="626"/>
      <c r="AK25" s="626"/>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row>
    <row r="26" spans="1:121" s="4" customFormat="1" ht="99.95" customHeight="1" x14ac:dyDescent="0.25">
      <c r="A26" s="271">
        <v>9</v>
      </c>
      <c r="B26" s="626" t="s">
        <v>396</v>
      </c>
      <c r="C26" s="626" t="s">
        <v>396</v>
      </c>
      <c r="D26" s="627" t="s">
        <v>418</v>
      </c>
      <c r="E26" s="627"/>
      <c r="F26" s="298">
        <v>0</v>
      </c>
      <c r="G26" s="628"/>
      <c r="H26" s="628"/>
      <c r="I26" s="629"/>
      <c r="J26" s="629"/>
      <c r="K26" s="629"/>
      <c r="L26" s="629"/>
      <c r="M26" s="629"/>
      <c r="N26" s="629"/>
      <c r="O26" s="628"/>
      <c r="P26" s="628"/>
      <c r="Q26" s="628"/>
      <c r="R26" s="628"/>
      <c r="S26" s="628"/>
      <c r="T26" s="628"/>
      <c r="U26" s="628"/>
      <c r="V26" s="628"/>
      <c r="W26" s="628"/>
      <c r="X26" s="628"/>
      <c r="Y26" s="628"/>
      <c r="Z26" s="628"/>
      <c r="AA26" s="628"/>
      <c r="AB26" s="628"/>
      <c r="AC26" s="628"/>
      <c r="AD26" s="628"/>
      <c r="AE26" s="418"/>
      <c r="AF26" s="626"/>
      <c r="AG26" s="626"/>
      <c r="AH26" s="626"/>
      <c r="AI26" s="626"/>
      <c r="AJ26" s="626"/>
      <c r="AK26" s="626"/>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row>
    <row r="27" spans="1:121" s="4" customFormat="1" ht="99.95" customHeight="1" x14ac:dyDescent="0.25">
      <c r="A27" s="271">
        <v>10</v>
      </c>
      <c r="B27" s="626" t="s">
        <v>396</v>
      </c>
      <c r="C27" s="626" t="s">
        <v>396</v>
      </c>
      <c r="D27" s="627" t="s">
        <v>419</v>
      </c>
      <c r="E27" s="627"/>
      <c r="F27" s="298">
        <v>0</v>
      </c>
      <c r="G27" s="628"/>
      <c r="H27" s="628"/>
      <c r="I27" s="629"/>
      <c r="J27" s="629"/>
      <c r="K27" s="629"/>
      <c r="L27" s="629"/>
      <c r="M27" s="629"/>
      <c r="N27" s="629"/>
      <c r="O27" s="628"/>
      <c r="P27" s="628"/>
      <c r="Q27" s="628"/>
      <c r="R27" s="628"/>
      <c r="S27" s="628"/>
      <c r="T27" s="628"/>
      <c r="U27" s="628"/>
      <c r="V27" s="628"/>
      <c r="W27" s="628"/>
      <c r="X27" s="628"/>
      <c r="Y27" s="628"/>
      <c r="Z27" s="628"/>
      <c r="AA27" s="628"/>
      <c r="AB27" s="628"/>
      <c r="AC27" s="628"/>
      <c r="AD27" s="628"/>
      <c r="AE27" s="418"/>
      <c r="AF27" s="626"/>
      <c r="AG27" s="626"/>
      <c r="AH27" s="626"/>
      <c r="AI27" s="626"/>
      <c r="AJ27" s="626"/>
      <c r="AK27" s="626"/>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row>
    <row r="28" spans="1:121" s="4" customFormat="1" ht="99.95" customHeight="1" x14ac:dyDescent="0.25">
      <c r="A28" s="271">
        <v>11</v>
      </c>
      <c r="B28" s="626" t="s">
        <v>396</v>
      </c>
      <c r="C28" s="626" t="s">
        <v>396</v>
      </c>
      <c r="D28" s="627" t="s">
        <v>353</v>
      </c>
      <c r="E28" s="627"/>
      <c r="F28" s="298">
        <v>0</v>
      </c>
      <c r="G28" s="628"/>
      <c r="H28" s="628"/>
      <c r="I28" s="629"/>
      <c r="J28" s="629"/>
      <c r="K28" s="629"/>
      <c r="L28" s="629"/>
      <c r="M28" s="629"/>
      <c r="N28" s="629"/>
      <c r="O28" s="628"/>
      <c r="P28" s="628"/>
      <c r="Q28" s="628"/>
      <c r="R28" s="628"/>
      <c r="S28" s="628"/>
      <c r="T28" s="628"/>
      <c r="U28" s="628"/>
      <c r="V28" s="628"/>
      <c r="W28" s="628"/>
      <c r="X28" s="628"/>
      <c r="Y28" s="628"/>
      <c r="Z28" s="628"/>
      <c r="AA28" s="628"/>
      <c r="AB28" s="628"/>
      <c r="AC28" s="628"/>
      <c r="AD28" s="628"/>
      <c r="AE28" s="418"/>
      <c r="AF28" s="626"/>
      <c r="AG28" s="626"/>
      <c r="AH28" s="626"/>
      <c r="AI28" s="626"/>
      <c r="AJ28" s="626"/>
      <c r="AK28" s="626"/>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row>
    <row r="29" spans="1:121" s="4" customFormat="1" ht="99.95" customHeight="1" x14ac:dyDescent="0.25">
      <c r="A29" s="271">
        <v>12</v>
      </c>
      <c r="B29" s="626" t="s">
        <v>396</v>
      </c>
      <c r="C29" s="626" t="s">
        <v>396</v>
      </c>
      <c r="D29" s="627" t="s">
        <v>354</v>
      </c>
      <c r="E29" s="627"/>
      <c r="F29" s="298">
        <v>0</v>
      </c>
      <c r="G29" s="628"/>
      <c r="H29" s="628"/>
      <c r="I29" s="629"/>
      <c r="J29" s="629"/>
      <c r="K29" s="629"/>
      <c r="L29" s="629"/>
      <c r="M29" s="629"/>
      <c r="N29" s="629"/>
      <c r="O29" s="628"/>
      <c r="P29" s="628"/>
      <c r="Q29" s="628"/>
      <c r="R29" s="628"/>
      <c r="S29" s="628"/>
      <c r="T29" s="628"/>
      <c r="U29" s="628"/>
      <c r="V29" s="628"/>
      <c r="W29" s="628"/>
      <c r="X29" s="628"/>
      <c r="Y29" s="628"/>
      <c r="Z29" s="628"/>
      <c r="AA29" s="628"/>
      <c r="AB29" s="628"/>
      <c r="AC29" s="628"/>
      <c r="AD29" s="628"/>
      <c r="AE29" s="418"/>
      <c r="AF29" s="626"/>
      <c r="AG29" s="626"/>
      <c r="AH29" s="626"/>
      <c r="AI29" s="626"/>
      <c r="AJ29" s="626"/>
      <c r="AK29" s="626"/>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row>
    <row r="30" spans="1:121" s="4" customFormat="1" ht="99.95" customHeight="1" x14ac:dyDescent="0.25">
      <c r="A30" s="271">
        <v>13</v>
      </c>
      <c r="B30" s="626" t="s">
        <v>397</v>
      </c>
      <c r="C30" s="626" t="s">
        <v>397</v>
      </c>
      <c r="D30" s="627" t="s">
        <v>418</v>
      </c>
      <c r="E30" s="627"/>
      <c r="F30" s="298">
        <v>0</v>
      </c>
      <c r="G30" s="628"/>
      <c r="H30" s="628"/>
      <c r="I30" s="629"/>
      <c r="J30" s="629"/>
      <c r="K30" s="629"/>
      <c r="L30" s="629"/>
      <c r="M30" s="629"/>
      <c r="N30" s="629"/>
      <c r="O30" s="628"/>
      <c r="P30" s="628"/>
      <c r="Q30" s="628"/>
      <c r="R30" s="628"/>
      <c r="S30" s="628"/>
      <c r="T30" s="628"/>
      <c r="U30" s="628"/>
      <c r="V30" s="628"/>
      <c r="W30" s="628"/>
      <c r="X30" s="628"/>
      <c r="Y30" s="628"/>
      <c r="Z30" s="628"/>
      <c r="AA30" s="628"/>
      <c r="AB30" s="628"/>
      <c r="AC30" s="628"/>
      <c r="AD30" s="628"/>
      <c r="AE30" s="418"/>
      <c r="AF30" s="626"/>
      <c r="AG30" s="626"/>
      <c r="AH30" s="626"/>
      <c r="AI30" s="626"/>
      <c r="AJ30" s="626"/>
      <c r="AK30" s="626"/>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row>
    <row r="31" spans="1:121" s="4" customFormat="1" ht="99.95" customHeight="1" x14ac:dyDescent="0.25">
      <c r="A31" s="271">
        <v>14</v>
      </c>
      <c r="B31" s="626" t="s">
        <v>397</v>
      </c>
      <c r="C31" s="626" t="s">
        <v>397</v>
      </c>
      <c r="D31" s="627" t="s">
        <v>419</v>
      </c>
      <c r="E31" s="627"/>
      <c r="F31" s="298">
        <v>0</v>
      </c>
      <c r="G31" s="628"/>
      <c r="H31" s="628"/>
      <c r="I31" s="629"/>
      <c r="J31" s="629"/>
      <c r="K31" s="629"/>
      <c r="L31" s="629"/>
      <c r="M31" s="629"/>
      <c r="N31" s="629"/>
      <c r="O31" s="628"/>
      <c r="P31" s="628"/>
      <c r="Q31" s="628"/>
      <c r="R31" s="628"/>
      <c r="S31" s="628"/>
      <c r="T31" s="628"/>
      <c r="U31" s="628"/>
      <c r="V31" s="628"/>
      <c r="W31" s="628"/>
      <c r="X31" s="628"/>
      <c r="Y31" s="628"/>
      <c r="Z31" s="628"/>
      <c r="AA31" s="628"/>
      <c r="AB31" s="628"/>
      <c r="AC31" s="628"/>
      <c r="AD31" s="628"/>
      <c r="AE31" s="418"/>
      <c r="AF31" s="626"/>
      <c r="AG31" s="626"/>
      <c r="AH31" s="626"/>
      <c r="AI31" s="626"/>
      <c r="AJ31" s="626"/>
      <c r="AK31" s="626"/>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row>
    <row r="32" spans="1:121" s="4" customFormat="1" ht="99.95" customHeight="1" x14ac:dyDescent="0.25">
      <c r="A32" s="271">
        <v>15</v>
      </c>
      <c r="B32" s="626" t="s">
        <v>397</v>
      </c>
      <c r="C32" s="626" t="s">
        <v>397</v>
      </c>
      <c r="D32" s="627" t="s">
        <v>353</v>
      </c>
      <c r="E32" s="627"/>
      <c r="F32" s="298">
        <v>0</v>
      </c>
      <c r="G32" s="628"/>
      <c r="H32" s="628"/>
      <c r="I32" s="629"/>
      <c r="J32" s="629"/>
      <c r="K32" s="629"/>
      <c r="L32" s="629"/>
      <c r="M32" s="629"/>
      <c r="N32" s="629"/>
      <c r="O32" s="628"/>
      <c r="P32" s="628"/>
      <c r="Q32" s="628"/>
      <c r="R32" s="628"/>
      <c r="S32" s="628"/>
      <c r="T32" s="628"/>
      <c r="U32" s="628"/>
      <c r="V32" s="628"/>
      <c r="W32" s="628"/>
      <c r="X32" s="628"/>
      <c r="Y32" s="628"/>
      <c r="Z32" s="628"/>
      <c r="AA32" s="628"/>
      <c r="AB32" s="628"/>
      <c r="AC32" s="628"/>
      <c r="AD32" s="628"/>
      <c r="AE32" s="418"/>
      <c r="AF32" s="626"/>
      <c r="AG32" s="626"/>
      <c r="AH32" s="626"/>
      <c r="AI32" s="626"/>
      <c r="AJ32" s="626"/>
      <c r="AK32" s="626"/>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row>
    <row r="33" spans="1:121" s="4" customFormat="1" ht="99.95" customHeight="1" x14ac:dyDescent="0.25">
      <c r="A33" s="271">
        <v>16</v>
      </c>
      <c r="B33" s="626" t="s">
        <v>397</v>
      </c>
      <c r="C33" s="626" t="s">
        <v>397</v>
      </c>
      <c r="D33" s="627" t="s">
        <v>354</v>
      </c>
      <c r="E33" s="627"/>
      <c r="F33" s="298">
        <v>0</v>
      </c>
      <c r="G33" s="628"/>
      <c r="H33" s="628"/>
      <c r="I33" s="629"/>
      <c r="J33" s="629"/>
      <c r="K33" s="629"/>
      <c r="L33" s="629"/>
      <c r="M33" s="629"/>
      <c r="N33" s="629"/>
      <c r="O33" s="628"/>
      <c r="P33" s="628"/>
      <c r="Q33" s="628"/>
      <c r="R33" s="628"/>
      <c r="S33" s="628"/>
      <c r="T33" s="628"/>
      <c r="U33" s="628"/>
      <c r="V33" s="628"/>
      <c r="W33" s="628"/>
      <c r="X33" s="628"/>
      <c r="Y33" s="628"/>
      <c r="Z33" s="628"/>
      <c r="AA33" s="628"/>
      <c r="AB33" s="628"/>
      <c r="AC33" s="628"/>
      <c r="AD33" s="628"/>
      <c r="AE33" s="418"/>
      <c r="AF33" s="626"/>
      <c r="AG33" s="626"/>
      <c r="AH33" s="626"/>
      <c r="AI33" s="626"/>
      <c r="AJ33" s="626"/>
      <c r="AK33" s="626"/>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row>
    <row r="34" spans="1:121" s="4" customFormat="1" ht="99.95" customHeight="1" x14ac:dyDescent="0.25">
      <c r="A34" s="271">
        <v>17</v>
      </c>
      <c r="B34" s="626" t="s">
        <v>398</v>
      </c>
      <c r="C34" s="626" t="s">
        <v>398</v>
      </c>
      <c r="D34" s="627" t="s">
        <v>418</v>
      </c>
      <c r="E34" s="627"/>
      <c r="F34" s="298">
        <v>0</v>
      </c>
      <c r="G34" s="628"/>
      <c r="H34" s="628"/>
      <c r="I34" s="629"/>
      <c r="J34" s="629"/>
      <c r="K34" s="629"/>
      <c r="L34" s="629"/>
      <c r="M34" s="629"/>
      <c r="N34" s="629"/>
      <c r="O34" s="628"/>
      <c r="P34" s="628"/>
      <c r="Q34" s="628"/>
      <c r="R34" s="628"/>
      <c r="S34" s="628"/>
      <c r="T34" s="628"/>
      <c r="U34" s="628"/>
      <c r="V34" s="628"/>
      <c r="W34" s="628"/>
      <c r="X34" s="628"/>
      <c r="Y34" s="628"/>
      <c r="Z34" s="628"/>
      <c r="AA34" s="628"/>
      <c r="AB34" s="628"/>
      <c r="AC34" s="628"/>
      <c r="AD34" s="628"/>
      <c r="AE34" s="418"/>
      <c r="AF34" s="626"/>
      <c r="AG34" s="626"/>
      <c r="AH34" s="626"/>
      <c r="AI34" s="626"/>
      <c r="AJ34" s="626"/>
      <c r="AK34" s="626"/>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row>
    <row r="35" spans="1:121" s="4" customFormat="1" ht="99.95" customHeight="1" x14ac:dyDescent="0.25">
      <c r="A35" s="271">
        <v>18</v>
      </c>
      <c r="B35" s="626" t="s">
        <v>398</v>
      </c>
      <c r="C35" s="626" t="s">
        <v>398</v>
      </c>
      <c r="D35" s="627" t="s">
        <v>419</v>
      </c>
      <c r="E35" s="627"/>
      <c r="F35" s="298">
        <v>0</v>
      </c>
      <c r="G35" s="628"/>
      <c r="H35" s="628"/>
      <c r="I35" s="629"/>
      <c r="J35" s="629"/>
      <c r="K35" s="629"/>
      <c r="L35" s="629"/>
      <c r="M35" s="629"/>
      <c r="N35" s="629"/>
      <c r="O35" s="628"/>
      <c r="P35" s="628"/>
      <c r="Q35" s="628"/>
      <c r="R35" s="628"/>
      <c r="S35" s="628"/>
      <c r="T35" s="628"/>
      <c r="U35" s="628"/>
      <c r="V35" s="628"/>
      <c r="W35" s="628"/>
      <c r="X35" s="628"/>
      <c r="Y35" s="628"/>
      <c r="Z35" s="628"/>
      <c r="AA35" s="628"/>
      <c r="AB35" s="628"/>
      <c r="AC35" s="628"/>
      <c r="AD35" s="628"/>
      <c r="AE35" s="418"/>
      <c r="AF35" s="626"/>
      <c r="AG35" s="626"/>
      <c r="AH35" s="626"/>
      <c r="AI35" s="626"/>
      <c r="AJ35" s="626"/>
      <c r="AK35" s="626"/>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row>
    <row r="36" spans="1:121" s="4" customFormat="1" ht="99.95" customHeight="1" x14ac:dyDescent="0.25">
      <c r="A36" s="271">
        <v>19</v>
      </c>
      <c r="B36" s="626" t="s">
        <v>398</v>
      </c>
      <c r="C36" s="626" t="s">
        <v>398</v>
      </c>
      <c r="D36" s="627" t="s">
        <v>353</v>
      </c>
      <c r="E36" s="627"/>
      <c r="F36" s="298">
        <v>0</v>
      </c>
      <c r="G36" s="628"/>
      <c r="H36" s="628"/>
      <c r="I36" s="629"/>
      <c r="J36" s="629"/>
      <c r="K36" s="629"/>
      <c r="L36" s="629"/>
      <c r="M36" s="629"/>
      <c r="N36" s="629"/>
      <c r="O36" s="628"/>
      <c r="P36" s="628"/>
      <c r="Q36" s="628"/>
      <c r="R36" s="628"/>
      <c r="S36" s="628"/>
      <c r="T36" s="628"/>
      <c r="U36" s="628"/>
      <c r="V36" s="628"/>
      <c r="W36" s="628"/>
      <c r="X36" s="628"/>
      <c r="Y36" s="628"/>
      <c r="Z36" s="628"/>
      <c r="AA36" s="628"/>
      <c r="AB36" s="628"/>
      <c r="AC36" s="628"/>
      <c r="AD36" s="628"/>
      <c r="AE36" s="418"/>
      <c r="AF36" s="626"/>
      <c r="AG36" s="626"/>
      <c r="AH36" s="626"/>
      <c r="AI36" s="626"/>
      <c r="AJ36" s="626"/>
      <c r="AK36" s="626"/>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row>
    <row r="37" spans="1:121" s="4" customFormat="1" ht="99.95" customHeight="1" x14ac:dyDescent="0.25">
      <c r="A37" s="271">
        <v>20</v>
      </c>
      <c r="B37" s="626" t="s">
        <v>398</v>
      </c>
      <c r="C37" s="626" t="s">
        <v>398</v>
      </c>
      <c r="D37" s="627" t="s">
        <v>354</v>
      </c>
      <c r="E37" s="627"/>
      <c r="F37" s="298">
        <v>0</v>
      </c>
      <c r="G37" s="628"/>
      <c r="H37" s="628"/>
      <c r="I37" s="629"/>
      <c r="J37" s="629"/>
      <c r="K37" s="629"/>
      <c r="L37" s="629"/>
      <c r="M37" s="629"/>
      <c r="N37" s="629"/>
      <c r="O37" s="628"/>
      <c r="P37" s="628"/>
      <c r="Q37" s="628"/>
      <c r="R37" s="628"/>
      <c r="S37" s="628"/>
      <c r="T37" s="628"/>
      <c r="U37" s="628"/>
      <c r="V37" s="628"/>
      <c r="W37" s="628"/>
      <c r="X37" s="628"/>
      <c r="Y37" s="628"/>
      <c r="Z37" s="628"/>
      <c r="AA37" s="628"/>
      <c r="AB37" s="628"/>
      <c r="AC37" s="628"/>
      <c r="AD37" s="628"/>
      <c r="AE37" s="418"/>
      <c r="AF37" s="626"/>
      <c r="AG37" s="626"/>
      <c r="AH37" s="626"/>
      <c r="AI37" s="626"/>
      <c r="AJ37" s="626"/>
      <c r="AK37" s="626"/>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row>
    <row r="38" spans="1:121" s="4" customFormat="1" ht="99.95" customHeight="1" x14ac:dyDescent="0.25">
      <c r="A38" s="271">
        <v>21</v>
      </c>
      <c r="B38" s="626" t="s">
        <v>399</v>
      </c>
      <c r="C38" s="626" t="s">
        <v>399</v>
      </c>
      <c r="D38" s="627" t="s">
        <v>418</v>
      </c>
      <c r="E38" s="627"/>
      <c r="F38" s="298">
        <v>0</v>
      </c>
      <c r="G38" s="628"/>
      <c r="H38" s="628"/>
      <c r="I38" s="629"/>
      <c r="J38" s="629"/>
      <c r="K38" s="629"/>
      <c r="L38" s="629"/>
      <c r="M38" s="629"/>
      <c r="N38" s="629"/>
      <c r="O38" s="628"/>
      <c r="P38" s="628"/>
      <c r="Q38" s="628"/>
      <c r="R38" s="628"/>
      <c r="S38" s="628"/>
      <c r="T38" s="628"/>
      <c r="U38" s="628"/>
      <c r="V38" s="628"/>
      <c r="W38" s="628"/>
      <c r="X38" s="628"/>
      <c r="Y38" s="628"/>
      <c r="Z38" s="628"/>
      <c r="AA38" s="628"/>
      <c r="AB38" s="628"/>
      <c r="AC38" s="628"/>
      <c r="AD38" s="628"/>
      <c r="AE38" s="418"/>
      <c r="AF38" s="626"/>
      <c r="AG38" s="626"/>
      <c r="AH38" s="626"/>
      <c r="AI38" s="626"/>
      <c r="AJ38" s="626"/>
      <c r="AK38" s="626"/>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row>
    <row r="39" spans="1:121" s="4" customFormat="1" ht="99.95" customHeight="1" x14ac:dyDescent="0.25">
      <c r="A39" s="271">
        <v>22</v>
      </c>
      <c r="B39" s="626" t="s">
        <v>399</v>
      </c>
      <c r="C39" s="626" t="s">
        <v>399</v>
      </c>
      <c r="D39" s="627" t="s">
        <v>419</v>
      </c>
      <c r="E39" s="627"/>
      <c r="F39" s="298">
        <v>0</v>
      </c>
      <c r="G39" s="628"/>
      <c r="H39" s="628"/>
      <c r="I39" s="629"/>
      <c r="J39" s="629"/>
      <c r="K39" s="629"/>
      <c r="L39" s="629"/>
      <c r="M39" s="629"/>
      <c r="N39" s="629"/>
      <c r="O39" s="628"/>
      <c r="P39" s="628"/>
      <c r="Q39" s="628"/>
      <c r="R39" s="628"/>
      <c r="S39" s="628"/>
      <c r="T39" s="628"/>
      <c r="U39" s="628"/>
      <c r="V39" s="628"/>
      <c r="W39" s="628"/>
      <c r="X39" s="628"/>
      <c r="Y39" s="628"/>
      <c r="Z39" s="628"/>
      <c r="AA39" s="628"/>
      <c r="AB39" s="628"/>
      <c r="AC39" s="628"/>
      <c r="AD39" s="628"/>
      <c r="AE39" s="418"/>
      <c r="AF39" s="626"/>
      <c r="AG39" s="626"/>
      <c r="AH39" s="626"/>
      <c r="AI39" s="626"/>
      <c r="AJ39" s="626"/>
      <c r="AK39" s="626"/>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row>
    <row r="40" spans="1:121" s="4" customFormat="1" ht="99.95" customHeight="1" x14ac:dyDescent="0.25">
      <c r="A40" s="271">
        <v>23</v>
      </c>
      <c r="B40" s="626" t="s">
        <v>399</v>
      </c>
      <c r="C40" s="626" t="s">
        <v>399</v>
      </c>
      <c r="D40" s="627" t="s">
        <v>353</v>
      </c>
      <c r="E40" s="627"/>
      <c r="F40" s="298">
        <v>0</v>
      </c>
      <c r="G40" s="628"/>
      <c r="H40" s="628"/>
      <c r="I40" s="629"/>
      <c r="J40" s="629"/>
      <c r="K40" s="629"/>
      <c r="L40" s="629"/>
      <c r="M40" s="629"/>
      <c r="N40" s="629"/>
      <c r="O40" s="628"/>
      <c r="P40" s="628"/>
      <c r="Q40" s="628"/>
      <c r="R40" s="628"/>
      <c r="S40" s="628"/>
      <c r="T40" s="628"/>
      <c r="U40" s="628"/>
      <c r="V40" s="628"/>
      <c r="W40" s="628"/>
      <c r="X40" s="628"/>
      <c r="Y40" s="628"/>
      <c r="Z40" s="628"/>
      <c r="AA40" s="628"/>
      <c r="AB40" s="628"/>
      <c r="AC40" s="628"/>
      <c r="AD40" s="628"/>
      <c r="AE40" s="418"/>
      <c r="AF40" s="626"/>
      <c r="AG40" s="626"/>
      <c r="AH40" s="626"/>
      <c r="AI40" s="626"/>
      <c r="AJ40" s="626"/>
      <c r="AK40" s="626"/>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row>
    <row r="41" spans="1:121" s="4" customFormat="1" ht="99.95" customHeight="1" x14ac:dyDescent="0.25">
      <c r="A41" s="271">
        <v>24</v>
      </c>
      <c r="B41" s="626" t="s">
        <v>399</v>
      </c>
      <c r="C41" s="626" t="s">
        <v>399</v>
      </c>
      <c r="D41" s="627" t="s">
        <v>354</v>
      </c>
      <c r="E41" s="627"/>
      <c r="F41" s="298">
        <v>0</v>
      </c>
      <c r="G41" s="628"/>
      <c r="H41" s="628"/>
      <c r="I41" s="629"/>
      <c r="J41" s="629"/>
      <c r="K41" s="629"/>
      <c r="L41" s="629"/>
      <c r="M41" s="629"/>
      <c r="N41" s="629"/>
      <c r="O41" s="628"/>
      <c r="P41" s="628"/>
      <c r="Q41" s="628"/>
      <c r="R41" s="628"/>
      <c r="S41" s="628"/>
      <c r="T41" s="628"/>
      <c r="U41" s="628"/>
      <c r="V41" s="628"/>
      <c r="W41" s="628"/>
      <c r="X41" s="628"/>
      <c r="Y41" s="628"/>
      <c r="Z41" s="628"/>
      <c r="AA41" s="628"/>
      <c r="AB41" s="628"/>
      <c r="AC41" s="628"/>
      <c r="AD41" s="628"/>
      <c r="AE41" s="418"/>
      <c r="AF41" s="626"/>
      <c r="AG41" s="626"/>
      <c r="AH41" s="626"/>
      <c r="AI41" s="626"/>
      <c r="AJ41" s="626"/>
      <c r="AK41" s="626"/>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row>
    <row r="42" spans="1:121" s="4" customFormat="1" ht="99.95" customHeight="1" x14ac:dyDescent="0.25">
      <c r="A42" s="429">
        <v>25</v>
      </c>
      <c r="B42" s="631" t="s">
        <v>400</v>
      </c>
      <c r="C42" s="631" t="s">
        <v>400</v>
      </c>
      <c r="D42" s="579" t="s">
        <v>420</v>
      </c>
      <c r="E42" s="579"/>
      <c r="F42" s="430">
        <v>3</v>
      </c>
      <c r="G42" s="571">
        <v>41550</v>
      </c>
      <c r="H42" s="571"/>
      <c r="I42" s="630">
        <v>8</v>
      </c>
      <c r="J42" s="630"/>
      <c r="K42" s="630">
        <v>31</v>
      </c>
      <c r="L42" s="630"/>
      <c r="M42" s="630">
        <v>1</v>
      </c>
      <c r="N42" s="630"/>
      <c r="O42" s="571">
        <v>41733</v>
      </c>
      <c r="P42" s="571"/>
      <c r="Q42" s="571"/>
      <c r="R42" s="571"/>
      <c r="S42" s="571">
        <v>41816</v>
      </c>
      <c r="T42" s="571"/>
      <c r="U42" s="571">
        <v>41550</v>
      </c>
      <c r="V42" s="571"/>
      <c r="W42" s="628"/>
      <c r="X42" s="628"/>
      <c r="Y42" s="628"/>
      <c r="Z42" s="628"/>
      <c r="AA42" s="628"/>
      <c r="AB42" s="628"/>
      <c r="AC42" s="628">
        <v>40664</v>
      </c>
      <c r="AD42" s="628"/>
      <c r="AE42" s="418"/>
      <c r="AF42" s="626"/>
      <c r="AG42" s="626"/>
      <c r="AH42" s="626" t="s">
        <v>514</v>
      </c>
      <c r="AI42" s="626"/>
      <c r="AJ42" s="626" t="s">
        <v>377</v>
      </c>
      <c r="AK42" s="626"/>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row>
    <row r="43" spans="1:121" s="4" customFormat="1" ht="99.95" customHeight="1" x14ac:dyDescent="0.25">
      <c r="A43" s="271">
        <v>26</v>
      </c>
      <c r="B43" s="626" t="s">
        <v>400</v>
      </c>
      <c r="C43" s="626" t="s">
        <v>400</v>
      </c>
      <c r="D43" s="627" t="s">
        <v>480</v>
      </c>
      <c r="E43" s="627"/>
      <c r="F43" s="298">
        <v>0</v>
      </c>
      <c r="G43" s="628"/>
      <c r="H43" s="628"/>
      <c r="I43" s="629"/>
      <c r="J43" s="629"/>
      <c r="K43" s="629"/>
      <c r="L43" s="629"/>
      <c r="M43" s="629"/>
      <c r="N43" s="629"/>
      <c r="O43" s="628"/>
      <c r="P43" s="628"/>
      <c r="Q43" s="628"/>
      <c r="R43" s="628"/>
      <c r="S43" s="628"/>
      <c r="T43" s="628"/>
      <c r="U43" s="628"/>
      <c r="V43" s="628"/>
      <c r="W43" s="628"/>
      <c r="X43" s="628"/>
      <c r="Y43" s="628"/>
      <c r="Z43" s="628"/>
      <c r="AA43" s="628"/>
      <c r="AB43" s="628"/>
      <c r="AC43" s="628"/>
      <c r="AD43" s="628"/>
      <c r="AE43" s="418"/>
      <c r="AF43" s="626"/>
      <c r="AG43" s="626"/>
      <c r="AH43" s="626"/>
      <c r="AI43" s="626"/>
      <c r="AJ43" s="626"/>
      <c r="AK43" s="626"/>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row>
    <row r="44" spans="1:121" s="4" customFormat="1" ht="99.95" customHeight="1" x14ac:dyDescent="0.25">
      <c r="A44" s="271">
        <v>27</v>
      </c>
      <c r="B44" s="626" t="s">
        <v>401</v>
      </c>
      <c r="C44" s="626" t="s">
        <v>401</v>
      </c>
      <c r="D44" s="627" t="s">
        <v>418</v>
      </c>
      <c r="E44" s="627"/>
      <c r="F44" s="298">
        <v>1</v>
      </c>
      <c r="G44" s="628">
        <v>40664</v>
      </c>
      <c r="H44" s="628"/>
      <c r="I44" s="629">
        <v>8</v>
      </c>
      <c r="J44" s="629"/>
      <c r="K44" s="629">
        <v>31</v>
      </c>
      <c r="L44" s="629"/>
      <c r="M44" s="629">
        <v>1</v>
      </c>
      <c r="N44" s="629"/>
      <c r="O44" s="628">
        <v>40878</v>
      </c>
      <c r="P44" s="628"/>
      <c r="Q44" s="628"/>
      <c r="R44" s="628"/>
      <c r="S44" s="628"/>
      <c r="T44" s="628"/>
      <c r="U44" s="628"/>
      <c r="V44" s="628"/>
      <c r="W44" s="628"/>
      <c r="X44" s="628"/>
      <c r="Y44" s="628"/>
      <c r="Z44" s="628"/>
      <c r="AA44" s="628"/>
      <c r="AB44" s="628"/>
      <c r="AC44" s="628"/>
      <c r="AD44" s="628"/>
      <c r="AE44" s="418"/>
      <c r="AF44" s="626"/>
      <c r="AG44" s="626"/>
      <c r="AH44" s="626"/>
      <c r="AI44" s="626"/>
      <c r="AJ44" s="626"/>
      <c r="AK44" s="626"/>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row>
    <row r="45" spans="1:121" s="4" customFormat="1" ht="99.95" customHeight="1" x14ac:dyDescent="0.25">
      <c r="A45" s="271">
        <v>28</v>
      </c>
      <c r="B45" s="626" t="s">
        <v>401</v>
      </c>
      <c r="C45" s="626" t="s">
        <v>401</v>
      </c>
      <c r="D45" s="627" t="s">
        <v>419</v>
      </c>
      <c r="E45" s="627"/>
      <c r="F45" s="298">
        <v>0</v>
      </c>
      <c r="G45" s="628"/>
      <c r="H45" s="628"/>
      <c r="I45" s="629"/>
      <c r="J45" s="629"/>
      <c r="K45" s="629"/>
      <c r="L45" s="629"/>
      <c r="M45" s="629"/>
      <c r="N45" s="629"/>
      <c r="O45" s="628"/>
      <c r="P45" s="628"/>
      <c r="Q45" s="628"/>
      <c r="R45" s="628"/>
      <c r="S45" s="628"/>
      <c r="T45" s="628"/>
      <c r="U45" s="628"/>
      <c r="V45" s="628"/>
      <c r="W45" s="628"/>
      <c r="X45" s="628"/>
      <c r="Y45" s="628"/>
      <c r="Z45" s="628"/>
      <c r="AA45" s="628"/>
      <c r="AB45" s="628"/>
      <c r="AC45" s="628"/>
      <c r="AD45" s="628"/>
      <c r="AE45" s="418"/>
      <c r="AF45" s="626"/>
      <c r="AG45" s="626"/>
      <c r="AH45" s="626"/>
      <c r="AI45" s="626"/>
      <c r="AJ45" s="626"/>
      <c r="AK45" s="626"/>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row>
    <row r="46" spans="1:121" s="4" customFormat="1" ht="99.95" customHeight="1" x14ac:dyDescent="0.25">
      <c r="A46" s="271">
        <v>29</v>
      </c>
      <c r="B46" s="626" t="s">
        <v>401</v>
      </c>
      <c r="C46" s="626" t="s">
        <v>401</v>
      </c>
      <c r="D46" s="627" t="s">
        <v>471</v>
      </c>
      <c r="E46" s="627"/>
      <c r="F46" s="298">
        <v>0</v>
      </c>
      <c r="G46" s="628"/>
      <c r="H46" s="628"/>
      <c r="I46" s="629"/>
      <c r="J46" s="629"/>
      <c r="K46" s="629"/>
      <c r="L46" s="629"/>
      <c r="M46" s="629"/>
      <c r="N46" s="629"/>
      <c r="O46" s="628"/>
      <c r="P46" s="628"/>
      <c r="Q46" s="628"/>
      <c r="R46" s="628"/>
      <c r="S46" s="628"/>
      <c r="T46" s="628"/>
      <c r="U46" s="628"/>
      <c r="V46" s="628"/>
      <c r="W46" s="628"/>
      <c r="X46" s="628"/>
      <c r="Y46" s="628"/>
      <c r="Z46" s="628"/>
      <c r="AA46" s="628"/>
      <c r="AB46" s="628"/>
      <c r="AC46" s="628"/>
      <c r="AD46" s="628"/>
      <c r="AE46" s="418"/>
      <c r="AF46" s="626"/>
      <c r="AG46" s="626"/>
      <c r="AH46" s="626"/>
      <c r="AI46" s="626"/>
      <c r="AJ46" s="626"/>
      <c r="AK46" s="626"/>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row>
    <row r="47" spans="1:121" s="4" customFormat="1" ht="99.95" customHeight="1" x14ac:dyDescent="0.25">
      <c r="A47" s="271">
        <v>30</v>
      </c>
      <c r="B47" s="626" t="s">
        <v>401</v>
      </c>
      <c r="C47" s="626" t="s">
        <v>401</v>
      </c>
      <c r="D47" s="627" t="s">
        <v>353</v>
      </c>
      <c r="E47" s="627"/>
      <c r="F47" s="298">
        <v>0</v>
      </c>
      <c r="G47" s="628"/>
      <c r="H47" s="628"/>
      <c r="I47" s="629"/>
      <c r="J47" s="629"/>
      <c r="K47" s="629"/>
      <c r="L47" s="629"/>
      <c r="M47" s="629"/>
      <c r="N47" s="629"/>
      <c r="O47" s="628"/>
      <c r="P47" s="628"/>
      <c r="Q47" s="628"/>
      <c r="R47" s="628"/>
      <c r="S47" s="628"/>
      <c r="T47" s="628"/>
      <c r="U47" s="628"/>
      <c r="V47" s="628"/>
      <c r="W47" s="628"/>
      <c r="X47" s="628"/>
      <c r="Y47" s="628"/>
      <c r="Z47" s="628"/>
      <c r="AA47" s="628"/>
      <c r="AB47" s="628"/>
      <c r="AC47" s="628"/>
      <c r="AD47" s="628"/>
      <c r="AE47" s="418"/>
      <c r="AF47" s="626"/>
      <c r="AG47" s="626"/>
      <c r="AH47" s="626"/>
      <c r="AI47" s="626"/>
      <c r="AJ47" s="626"/>
      <c r="AK47" s="626"/>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c r="DK47" s="244"/>
      <c r="DL47" s="244"/>
      <c r="DM47" s="244"/>
      <c r="DN47" s="244"/>
      <c r="DO47" s="244"/>
      <c r="DP47" s="244"/>
      <c r="DQ47" s="244"/>
    </row>
    <row r="48" spans="1:121" s="4" customFormat="1" ht="99.95" customHeight="1" x14ac:dyDescent="0.25">
      <c r="A48" s="271">
        <v>31</v>
      </c>
      <c r="B48" s="626" t="s">
        <v>401</v>
      </c>
      <c r="C48" s="626" t="s">
        <v>401</v>
      </c>
      <c r="D48" s="627" t="s">
        <v>354</v>
      </c>
      <c r="E48" s="627"/>
      <c r="F48" s="298">
        <v>0</v>
      </c>
      <c r="G48" s="628"/>
      <c r="H48" s="628"/>
      <c r="I48" s="629"/>
      <c r="J48" s="629"/>
      <c r="K48" s="629"/>
      <c r="L48" s="629"/>
      <c r="M48" s="629"/>
      <c r="N48" s="629"/>
      <c r="O48" s="628"/>
      <c r="P48" s="628"/>
      <c r="Q48" s="628"/>
      <c r="R48" s="628"/>
      <c r="S48" s="628"/>
      <c r="T48" s="628"/>
      <c r="U48" s="628"/>
      <c r="V48" s="628"/>
      <c r="W48" s="628"/>
      <c r="X48" s="628"/>
      <c r="Y48" s="628"/>
      <c r="Z48" s="628"/>
      <c r="AA48" s="628"/>
      <c r="AB48" s="628"/>
      <c r="AC48" s="628"/>
      <c r="AD48" s="628"/>
      <c r="AE48" s="418"/>
      <c r="AF48" s="626"/>
      <c r="AG48" s="626"/>
      <c r="AH48" s="626"/>
      <c r="AI48" s="626"/>
      <c r="AJ48" s="626"/>
      <c r="AK48" s="626"/>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row>
    <row r="49" spans="1:121" s="4" customFormat="1" ht="99.95" customHeight="1" x14ac:dyDescent="0.25">
      <c r="A49" s="271">
        <v>32</v>
      </c>
      <c r="B49" s="626" t="s">
        <v>402</v>
      </c>
      <c r="C49" s="626" t="s">
        <v>402</v>
      </c>
      <c r="D49" s="627" t="s">
        <v>394</v>
      </c>
      <c r="E49" s="627"/>
      <c r="F49" s="298">
        <v>0</v>
      </c>
      <c r="G49" s="628"/>
      <c r="H49" s="628"/>
      <c r="I49" s="629"/>
      <c r="J49" s="629"/>
      <c r="K49" s="629"/>
      <c r="L49" s="629"/>
      <c r="M49" s="629"/>
      <c r="N49" s="629"/>
      <c r="O49" s="628"/>
      <c r="P49" s="628"/>
      <c r="Q49" s="628"/>
      <c r="R49" s="628"/>
      <c r="S49" s="628"/>
      <c r="T49" s="628"/>
      <c r="U49" s="628"/>
      <c r="V49" s="628"/>
      <c r="W49" s="628"/>
      <c r="X49" s="628"/>
      <c r="Y49" s="628"/>
      <c r="Z49" s="628"/>
      <c r="AA49" s="628"/>
      <c r="AB49" s="628"/>
      <c r="AC49" s="628"/>
      <c r="AD49" s="628"/>
      <c r="AE49" s="418"/>
      <c r="AF49" s="626"/>
      <c r="AG49" s="626"/>
      <c r="AH49" s="626"/>
      <c r="AI49" s="626"/>
      <c r="AJ49" s="626"/>
      <c r="AK49" s="626"/>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row>
    <row r="50" spans="1:121" s="4" customFormat="1" ht="99.95" customHeight="1" x14ac:dyDescent="0.25">
      <c r="A50" s="271">
        <v>33</v>
      </c>
      <c r="B50" s="626" t="s">
        <v>402</v>
      </c>
      <c r="C50" s="626" t="s">
        <v>402</v>
      </c>
      <c r="D50" s="627" t="s">
        <v>421</v>
      </c>
      <c r="E50" s="627"/>
      <c r="F50" s="298">
        <v>0</v>
      </c>
      <c r="G50" s="628"/>
      <c r="H50" s="628"/>
      <c r="I50" s="629"/>
      <c r="J50" s="629"/>
      <c r="K50" s="629"/>
      <c r="L50" s="629"/>
      <c r="M50" s="629"/>
      <c r="N50" s="629"/>
      <c r="O50" s="628"/>
      <c r="P50" s="628"/>
      <c r="Q50" s="628"/>
      <c r="R50" s="628"/>
      <c r="S50" s="628"/>
      <c r="T50" s="628"/>
      <c r="U50" s="628"/>
      <c r="V50" s="628"/>
      <c r="W50" s="628"/>
      <c r="X50" s="628"/>
      <c r="Y50" s="628"/>
      <c r="Z50" s="628"/>
      <c r="AA50" s="628"/>
      <c r="AB50" s="628"/>
      <c r="AC50" s="628"/>
      <c r="AD50" s="628"/>
      <c r="AE50" s="418"/>
      <c r="AF50" s="626"/>
      <c r="AG50" s="626"/>
      <c r="AH50" s="626"/>
      <c r="AI50" s="626"/>
      <c r="AJ50" s="626"/>
      <c r="AK50" s="626"/>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row>
    <row r="51" spans="1:121" s="4" customFormat="1" ht="99.95" customHeight="1" x14ac:dyDescent="0.25">
      <c r="A51" s="271">
        <v>34</v>
      </c>
      <c r="B51" s="626" t="s">
        <v>402</v>
      </c>
      <c r="C51" s="626" t="s">
        <v>402</v>
      </c>
      <c r="D51" s="627" t="s">
        <v>353</v>
      </c>
      <c r="E51" s="627"/>
      <c r="F51" s="298">
        <v>0</v>
      </c>
      <c r="G51" s="628"/>
      <c r="H51" s="628"/>
      <c r="I51" s="629"/>
      <c r="J51" s="629"/>
      <c r="K51" s="629"/>
      <c r="L51" s="629"/>
      <c r="M51" s="629"/>
      <c r="N51" s="629"/>
      <c r="O51" s="628"/>
      <c r="P51" s="628"/>
      <c r="Q51" s="628"/>
      <c r="R51" s="628"/>
      <c r="S51" s="628"/>
      <c r="T51" s="628"/>
      <c r="U51" s="628"/>
      <c r="V51" s="628"/>
      <c r="W51" s="628"/>
      <c r="X51" s="628"/>
      <c r="Y51" s="628"/>
      <c r="Z51" s="628"/>
      <c r="AA51" s="628"/>
      <c r="AB51" s="628"/>
      <c r="AC51" s="628"/>
      <c r="AD51" s="628"/>
      <c r="AE51" s="418"/>
      <c r="AF51" s="626"/>
      <c r="AG51" s="626"/>
      <c r="AH51" s="626"/>
      <c r="AI51" s="626"/>
      <c r="AJ51" s="626"/>
      <c r="AK51" s="626"/>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row>
    <row r="52" spans="1:121" s="4" customFormat="1" ht="99.95" customHeight="1" x14ac:dyDescent="0.25">
      <c r="A52" s="271">
        <v>35</v>
      </c>
      <c r="B52" s="626" t="s">
        <v>402</v>
      </c>
      <c r="C52" s="626" t="s">
        <v>402</v>
      </c>
      <c r="D52" s="627" t="s">
        <v>354</v>
      </c>
      <c r="E52" s="627"/>
      <c r="F52" s="298">
        <v>0</v>
      </c>
      <c r="G52" s="628"/>
      <c r="H52" s="628"/>
      <c r="I52" s="629"/>
      <c r="J52" s="629"/>
      <c r="K52" s="629"/>
      <c r="L52" s="629"/>
      <c r="M52" s="629"/>
      <c r="N52" s="629"/>
      <c r="O52" s="628"/>
      <c r="P52" s="628"/>
      <c r="Q52" s="628"/>
      <c r="R52" s="628"/>
      <c r="S52" s="628"/>
      <c r="T52" s="628"/>
      <c r="U52" s="628"/>
      <c r="V52" s="628"/>
      <c r="W52" s="628"/>
      <c r="X52" s="628"/>
      <c r="Y52" s="628"/>
      <c r="Z52" s="628"/>
      <c r="AA52" s="628"/>
      <c r="AB52" s="628"/>
      <c r="AC52" s="628"/>
      <c r="AD52" s="628"/>
      <c r="AE52" s="418"/>
      <c r="AF52" s="626"/>
      <c r="AG52" s="626"/>
      <c r="AH52" s="626"/>
      <c r="AI52" s="626"/>
      <c r="AJ52" s="626"/>
      <c r="AK52" s="626"/>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4"/>
      <c r="DO52" s="244"/>
      <c r="DP52" s="244"/>
      <c r="DQ52" s="244"/>
    </row>
    <row r="53" spans="1:121" s="4" customFormat="1" ht="99.95" customHeight="1" x14ac:dyDescent="0.25">
      <c r="A53" s="271">
        <v>36</v>
      </c>
      <c r="B53" s="626" t="s">
        <v>496</v>
      </c>
      <c r="C53" s="626"/>
      <c r="D53" s="627" t="s">
        <v>353</v>
      </c>
      <c r="E53" s="627"/>
      <c r="F53" s="298">
        <v>0</v>
      </c>
      <c r="G53" s="628"/>
      <c r="H53" s="628"/>
      <c r="I53" s="629"/>
      <c r="J53" s="629"/>
      <c r="K53" s="629"/>
      <c r="L53" s="629"/>
      <c r="M53" s="629"/>
      <c r="N53" s="629"/>
      <c r="O53" s="628"/>
      <c r="P53" s="628"/>
      <c r="Q53" s="628"/>
      <c r="R53" s="628"/>
      <c r="S53" s="628"/>
      <c r="T53" s="628"/>
      <c r="U53" s="628"/>
      <c r="V53" s="628"/>
      <c r="W53" s="628"/>
      <c r="X53" s="628"/>
      <c r="Y53" s="628"/>
      <c r="Z53" s="628"/>
      <c r="AA53" s="628"/>
      <c r="AB53" s="628"/>
      <c r="AC53" s="628"/>
      <c r="AD53" s="628"/>
      <c r="AE53" s="418"/>
      <c r="AF53" s="626"/>
      <c r="AG53" s="626"/>
      <c r="AH53" s="626"/>
      <c r="AI53" s="626"/>
      <c r="AJ53" s="626"/>
      <c r="AK53" s="626"/>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row>
    <row r="54" spans="1:121" s="4" customFormat="1" ht="99.95" customHeight="1" x14ac:dyDescent="0.25">
      <c r="A54" s="271">
        <v>37</v>
      </c>
      <c r="B54" s="626" t="s">
        <v>496</v>
      </c>
      <c r="C54" s="626"/>
      <c r="D54" s="627" t="s">
        <v>354</v>
      </c>
      <c r="E54" s="627"/>
      <c r="F54" s="298">
        <v>0</v>
      </c>
      <c r="G54" s="628"/>
      <c r="H54" s="628"/>
      <c r="I54" s="629"/>
      <c r="J54" s="629"/>
      <c r="K54" s="629"/>
      <c r="L54" s="629"/>
      <c r="M54" s="629"/>
      <c r="N54" s="629"/>
      <c r="O54" s="628"/>
      <c r="P54" s="628"/>
      <c r="Q54" s="628"/>
      <c r="R54" s="628"/>
      <c r="S54" s="628"/>
      <c r="T54" s="628"/>
      <c r="U54" s="628"/>
      <c r="V54" s="628"/>
      <c r="W54" s="628"/>
      <c r="X54" s="628"/>
      <c r="Y54" s="628"/>
      <c r="Z54" s="628"/>
      <c r="AA54" s="628"/>
      <c r="AB54" s="628"/>
      <c r="AC54" s="628"/>
      <c r="AD54" s="628"/>
      <c r="AE54" s="418"/>
      <c r="AF54" s="626"/>
      <c r="AG54" s="626"/>
      <c r="AH54" s="626"/>
      <c r="AI54" s="626"/>
      <c r="AJ54" s="626"/>
      <c r="AK54" s="626"/>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row>
    <row r="55" spans="1:121" s="4" customFormat="1" ht="99.95" customHeight="1" x14ac:dyDescent="0.25">
      <c r="A55" s="271">
        <v>38</v>
      </c>
      <c r="B55" s="626" t="s">
        <v>403</v>
      </c>
      <c r="C55" s="626" t="s">
        <v>403</v>
      </c>
      <c r="D55" s="627" t="s">
        <v>422</v>
      </c>
      <c r="E55" s="627"/>
      <c r="F55" s="298">
        <v>0</v>
      </c>
      <c r="G55" s="628"/>
      <c r="H55" s="628"/>
      <c r="I55" s="629"/>
      <c r="J55" s="629"/>
      <c r="K55" s="629"/>
      <c r="L55" s="629"/>
      <c r="M55" s="629"/>
      <c r="N55" s="629"/>
      <c r="O55" s="628"/>
      <c r="P55" s="628"/>
      <c r="Q55" s="628"/>
      <c r="R55" s="628"/>
      <c r="S55" s="628"/>
      <c r="T55" s="628"/>
      <c r="U55" s="628"/>
      <c r="V55" s="628"/>
      <c r="W55" s="628"/>
      <c r="X55" s="628"/>
      <c r="Y55" s="628"/>
      <c r="Z55" s="628"/>
      <c r="AA55" s="628"/>
      <c r="AB55" s="628"/>
      <c r="AC55" s="628"/>
      <c r="AD55" s="628"/>
      <c r="AE55" s="418"/>
      <c r="AF55" s="626"/>
      <c r="AG55" s="626"/>
      <c r="AH55" s="626"/>
      <c r="AI55" s="626"/>
      <c r="AJ55" s="626"/>
      <c r="AK55" s="626"/>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row>
    <row r="56" spans="1:121" s="4" customFormat="1" ht="99.95" customHeight="1" x14ac:dyDescent="0.25">
      <c r="A56" s="271">
        <v>39</v>
      </c>
      <c r="B56" s="626" t="s">
        <v>403</v>
      </c>
      <c r="C56" s="626" t="s">
        <v>403</v>
      </c>
      <c r="D56" s="627" t="s">
        <v>353</v>
      </c>
      <c r="E56" s="627"/>
      <c r="F56" s="298">
        <v>0</v>
      </c>
      <c r="G56" s="628"/>
      <c r="H56" s="628"/>
      <c r="I56" s="629"/>
      <c r="J56" s="629"/>
      <c r="K56" s="629"/>
      <c r="L56" s="629"/>
      <c r="M56" s="629"/>
      <c r="N56" s="629"/>
      <c r="O56" s="628"/>
      <c r="P56" s="628"/>
      <c r="Q56" s="628"/>
      <c r="R56" s="628"/>
      <c r="S56" s="628"/>
      <c r="T56" s="628"/>
      <c r="U56" s="628"/>
      <c r="V56" s="628"/>
      <c r="W56" s="628"/>
      <c r="X56" s="628"/>
      <c r="Y56" s="628"/>
      <c r="Z56" s="628"/>
      <c r="AA56" s="628"/>
      <c r="AB56" s="628"/>
      <c r="AC56" s="628"/>
      <c r="AD56" s="628"/>
      <c r="AE56" s="418"/>
      <c r="AF56" s="626"/>
      <c r="AG56" s="626"/>
      <c r="AH56" s="626"/>
      <c r="AI56" s="626"/>
      <c r="AJ56" s="626"/>
      <c r="AK56" s="626"/>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row>
    <row r="57" spans="1:121" s="4" customFormat="1" ht="99.95" customHeight="1" x14ac:dyDescent="0.25">
      <c r="A57" s="271">
        <v>40</v>
      </c>
      <c r="B57" s="626" t="s">
        <v>403</v>
      </c>
      <c r="C57" s="626" t="s">
        <v>403</v>
      </c>
      <c r="D57" s="627" t="s">
        <v>354</v>
      </c>
      <c r="E57" s="627"/>
      <c r="F57" s="298">
        <v>0</v>
      </c>
      <c r="G57" s="628"/>
      <c r="H57" s="628"/>
      <c r="I57" s="629"/>
      <c r="J57" s="629"/>
      <c r="K57" s="629"/>
      <c r="L57" s="629"/>
      <c r="M57" s="629"/>
      <c r="N57" s="629"/>
      <c r="O57" s="628"/>
      <c r="P57" s="628"/>
      <c r="Q57" s="628"/>
      <c r="R57" s="628"/>
      <c r="S57" s="628"/>
      <c r="T57" s="628"/>
      <c r="U57" s="628"/>
      <c r="V57" s="628"/>
      <c r="W57" s="628"/>
      <c r="X57" s="628"/>
      <c r="Y57" s="628"/>
      <c r="Z57" s="628"/>
      <c r="AA57" s="628"/>
      <c r="AB57" s="628"/>
      <c r="AC57" s="628"/>
      <c r="AD57" s="628"/>
      <c r="AE57" s="418"/>
      <c r="AF57" s="626"/>
      <c r="AG57" s="626"/>
      <c r="AH57" s="626"/>
      <c r="AI57" s="626"/>
      <c r="AJ57" s="626"/>
      <c r="AK57" s="626"/>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row>
    <row r="58" spans="1:121" s="4" customFormat="1" ht="99.95" customHeight="1" x14ac:dyDescent="0.25">
      <c r="A58" s="271">
        <v>41</v>
      </c>
      <c r="B58" s="626" t="s">
        <v>404</v>
      </c>
      <c r="C58" s="626" t="s">
        <v>404</v>
      </c>
      <c r="D58" s="627" t="s">
        <v>423</v>
      </c>
      <c r="E58" s="627"/>
      <c r="F58" s="298">
        <v>0</v>
      </c>
      <c r="G58" s="628"/>
      <c r="H58" s="628"/>
      <c r="I58" s="629"/>
      <c r="J58" s="629"/>
      <c r="K58" s="629"/>
      <c r="L58" s="629"/>
      <c r="M58" s="629"/>
      <c r="N58" s="629"/>
      <c r="O58" s="628"/>
      <c r="P58" s="628"/>
      <c r="Q58" s="628"/>
      <c r="R58" s="628"/>
      <c r="S58" s="628"/>
      <c r="T58" s="628"/>
      <c r="U58" s="628"/>
      <c r="V58" s="628"/>
      <c r="W58" s="628"/>
      <c r="X58" s="628"/>
      <c r="Y58" s="628"/>
      <c r="Z58" s="628"/>
      <c r="AA58" s="628"/>
      <c r="AB58" s="628"/>
      <c r="AC58" s="628"/>
      <c r="AD58" s="628"/>
      <c r="AE58" s="418"/>
      <c r="AF58" s="626"/>
      <c r="AG58" s="626"/>
      <c r="AH58" s="626"/>
      <c r="AI58" s="626"/>
      <c r="AJ58" s="626"/>
      <c r="AK58" s="626"/>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row>
    <row r="59" spans="1:121" s="4" customFormat="1" ht="99.95" customHeight="1" x14ac:dyDescent="0.25">
      <c r="A59" s="271">
        <v>42</v>
      </c>
      <c r="B59" s="626" t="s">
        <v>404</v>
      </c>
      <c r="C59" s="626" t="s">
        <v>404</v>
      </c>
      <c r="D59" s="627" t="s">
        <v>418</v>
      </c>
      <c r="E59" s="627"/>
      <c r="F59" s="298">
        <v>0</v>
      </c>
      <c r="G59" s="628"/>
      <c r="H59" s="628"/>
      <c r="I59" s="629"/>
      <c r="J59" s="629"/>
      <c r="K59" s="629"/>
      <c r="L59" s="629"/>
      <c r="M59" s="629"/>
      <c r="N59" s="629"/>
      <c r="O59" s="628"/>
      <c r="P59" s="628"/>
      <c r="Q59" s="628"/>
      <c r="R59" s="628"/>
      <c r="S59" s="628"/>
      <c r="T59" s="628"/>
      <c r="U59" s="628"/>
      <c r="V59" s="628"/>
      <c r="W59" s="628"/>
      <c r="X59" s="628"/>
      <c r="Y59" s="628"/>
      <c r="Z59" s="628"/>
      <c r="AA59" s="628"/>
      <c r="AB59" s="628"/>
      <c r="AC59" s="628"/>
      <c r="AD59" s="628"/>
      <c r="AE59" s="418"/>
      <c r="AF59" s="626"/>
      <c r="AG59" s="626"/>
      <c r="AH59" s="626"/>
      <c r="AI59" s="626"/>
      <c r="AJ59" s="626"/>
      <c r="AK59" s="626"/>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row>
    <row r="60" spans="1:121" s="4" customFormat="1" ht="99.95" customHeight="1" x14ac:dyDescent="0.25">
      <c r="A60" s="271">
        <v>43</v>
      </c>
      <c r="B60" s="626" t="s">
        <v>404</v>
      </c>
      <c r="C60" s="626" t="s">
        <v>404</v>
      </c>
      <c r="D60" s="627" t="s">
        <v>424</v>
      </c>
      <c r="E60" s="627"/>
      <c r="F60" s="298">
        <v>0</v>
      </c>
      <c r="G60" s="628"/>
      <c r="H60" s="628"/>
      <c r="I60" s="629"/>
      <c r="J60" s="629"/>
      <c r="K60" s="629"/>
      <c r="L60" s="629"/>
      <c r="M60" s="629"/>
      <c r="N60" s="629"/>
      <c r="O60" s="628"/>
      <c r="P60" s="628"/>
      <c r="Q60" s="628"/>
      <c r="R60" s="628"/>
      <c r="S60" s="628"/>
      <c r="T60" s="628"/>
      <c r="U60" s="628"/>
      <c r="V60" s="628"/>
      <c r="W60" s="628"/>
      <c r="X60" s="628"/>
      <c r="Y60" s="628"/>
      <c r="Z60" s="628"/>
      <c r="AA60" s="628"/>
      <c r="AB60" s="628"/>
      <c r="AC60" s="628"/>
      <c r="AD60" s="628"/>
      <c r="AE60" s="418"/>
      <c r="AF60" s="626"/>
      <c r="AG60" s="626"/>
      <c r="AH60" s="626"/>
      <c r="AI60" s="626"/>
      <c r="AJ60" s="626"/>
      <c r="AK60" s="626"/>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4"/>
      <c r="DP60" s="244"/>
      <c r="DQ60" s="244"/>
    </row>
    <row r="61" spans="1:121" s="4" customFormat="1" ht="99.95" customHeight="1" x14ac:dyDescent="0.25">
      <c r="A61" s="271">
        <v>44</v>
      </c>
      <c r="B61" s="626" t="s">
        <v>404</v>
      </c>
      <c r="C61" s="626" t="s">
        <v>404</v>
      </c>
      <c r="D61" s="627" t="s">
        <v>422</v>
      </c>
      <c r="E61" s="627"/>
      <c r="F61" s="298">
        <v>0</v>
      </c>
      <c r="G61" s="628"/>
      <c r="H61" s="628"/>
      <c r="I61" s="629"/>
      <c r="J61" s="629"/>
      <c r="K61" s="629"/>
      <c r="L61" s="629"/>
      <c r="M61" s="629"/>
      <c r="N61" s="629"/>
      <c r="O61" s="628"/>
      <c r="P61" s="628"/>
      <c r="Q61" s="628"/>
      <c r="R61" s="628"/>
      <c r="S61" s="628"/>
      <c r="T61" s="628"/>
      <c r="U61" s="628"/>
      <c r="V61" s="628"/>
      <c r="W61" s="628"/>
      <c r="X61" s="628"/>
      <c r="Y61" s="628"/>
      <c r="Z61" s="628"/>
      <c r="AA61" s="628"/>
      <c r="AB61" s="628"/>
      <c r="AC61" s="628"/>
      <c r="AD61" s="628"/>
      <c r="AE61" s="418"/>
      <c r="AF61" s="626"/>
      <c r="AG61" s="626"/>
      <c r="AH61" s="626"/>
      <c r="AI61" s="626"/>
      <c r="AJ61" s="626"/>
      <c r="AK61" s="626"/>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row>
    <row r="62" spans="1:121" s="4" customFormat="1" ht="99.95" customHeight="1" x14ac:dyDescent="0.25">
      <c r="A62" s="271">
        <v>45</v>
      </c>
      <c r="B62" s="626" t="s">
        <v>404</v>
      </c>
      <c r="C62" s="626" t="s">
        <v>404</v>
      </c>
      <c r="D62" s="627" t="s">
        <v>353</v>
      </c>
      <c r="E62" s="627"/>
      <c r="F62" s="298">
        <v>0</v>
      </c>
      <c r="G62" s="628"/>
      <c r="H62" s="628"/>
      <c r="I62" s="629"/>
      <c r="J62" s="629"/>
      <c r="K62" s="629"/>
      <c r="L62" s="629"/>
      <c r="M62" s="629"/>
      <c r="N62" s="629"/>
      <c r="O62" s="628"/>
      <c r="P62" s="628"/>
      <c r="Q62" s="628"/>
      <c r="R62" s="628"/>
      <c r="S62" s="628"/>
      <c r="T62" s="628"/>
      <c r="U62" s="628"/>
      <c r="V62" s="628"/>
      <c r="W62" s="628"/>
      <c r="X62" s="628"/>
      <c r="Y62" s="628"/>
      <c r="Z62" s="628"/>
      <c r="AA62" s="628"/>
      <c r="AB62" s="628"/>
      <c r="AC62" s="628"/>
      <c r="AD62" s="628"/>
      <c r="AE62" s="418"/>
      <c r="AF62" s="626"/>
      <c r="AG62" s="626"/>
      <c r="AH62" s="626"/>
      <c r="AI62" s="626"/>
      <c r="AJ62" s="626"/>
      <c r="AK62" s="626"/>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row>
    <row r="63" spans="1:121" s="4" customFormat="1" ht="99.95" customHeight="1" x14ac:dyDescent="0.25">
      <c r="A63" s="271">
        <v>46</v>
      </c>
      <c r="B63" s="626" t="s">
        <v>404</v>
      </c>
      <c r="C63" s="626" t="s">
        <v>404</v>
      </c>
      <c r="D63" s="627" t="s">
        <v>354</v>
      </c>
      <c r="E63" s="627"/>
      <c r="F63" s="298">
        <v>0</v>
      </c>
      <c r="G63" s="628"/>
      <c r="H63" s="628"/>
      <c r="I63" s="629"/>
      <c r="J63" s="629"/>
      <c r="K63" s="629"/>
      <c r="L63" s="629"/>
      <c r="M63" s="629"/>
      <c r="N63" s="629"/>
      <c r="O63" s="628"/>
      <c r="P63" s="628"/>
      <c r="Q63" s="628"/>
      <c r="R63" s="628"/>
      <c r="S63" s="628"/>
      <c r="T63" s="628"/>
      <c r="U63" s="628"/>
      <c r="V63" s="628"/>
      <c r="W63" s="628"/>
      <c r="X63" s="628"/>
      <c r="Y63" s="628"/>
      <c r="Z63" s="628"/>
      <c r="AA63" s="628"/>
      <c r="AB63" s="628"/>
      <c r="AC63" s="628"/>
      <c r="AD63" s="628"/>
      <c r="AE63" s="418"/>
      <c r="AF63" s="626"/>
      <c r="AG63" s="626"/>
      <c r="AH63" s="626"/>
      <c r="AI63" s="626"/>
      <c r="AJ63" s="626"/>
      <c r="AK63" s="626"/>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4"/>
      <c r="DM63" s="244"/>
      <c r="DN63" s="244"/>
      <c r="DO63" s="244"/>
      <c r="DP63" s="244"/>
      <c r="DQ63" s="244"/>
    </row>
    <row r="64" spans="1:121" s="4" customFormat="1" ht="99.95" customHeight="1" x14ac:dyDescent="0.25">
      <c r="A64" s="271">
        <v>47</v>
      </c>
      <c r="B64" s="626" t="s">
        <v>405</v>
      </c>
      <c r="C64" s="626" t="s">
        <v>405</v>
      </c>
      <c r="D64" s="627" t="s">
        <v>418</v>
      </c>
      <c r="E64" s="627"/>
      <c r="F64" s="298">
        <v>0</v>
      </c>
      <c r="G64" s="628"/>
      <c r="H64" s="628"/>
      <c r="I64" s="629"/>
      <c r="J64" s="629"/>
      <c r="K64" s="629"/>
      <c r="L64" s="629"/>
      <c r="M64" s="629"/>
      <c r="N64" s="629"/>
      <c r="O64" s="628"/>
      <c r="P64" s="628"/>
      <c r="Q64" s="628"/>
      <c r="R64" s="628"/>
      <c r="S64" s="628"/>
      <c r="T64" s="628"/>
      <c r="U64" s="628"/>
      <c r="V64" s="628"/>
      <c r="W64" s="628"/>
      <c r="X64" s="628"/>
      <c r="Y64" s="628"/>
      <c r="Z64" s="628"/>
      <c r="AA64" s="628"/>
      <c r="AB64" s="628"/>
      <c r="AC64" s="628"/>
      <c r="AD64" s="628"/>
      <c r="AE64" s="418"/>
      <c r="AF64" s="626"/>
      <c r="AG64" s="626"/>
      <c r="AH64" s="626"/>
      <c r="AI64" s="626"/>
      <c r="AJ64" s="626"/>
      <c r="AK64" s="626"/>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row>
    <row r="65" spans="1:121" s="4" customFormat="1" ht="99.95" customHeight="1" x14ac:dyDescent="0.25">
      <c r="A65" s="271">
        <v>48</v>
      </c>
      <c r="B65" s="626" t="s">
        <v>405</v>
      </c>
      <c r="C65" s="626" t="s">
        <v>405</v>
      </c>
      <c r="D65" s="627" t="s">
        <v>422</v>
      </c>
      <c r="E65" s="627"/>
      <c r="F65" s="298">
        <v>0</v>
      </c>
      <c r="G65" s="628"/>
      <c r="H65" s="628"/>
      <c r="I65" s="629"/>
      <c r="J65" s="629"/>
      <c r="K65" s="629"/>
      <c r="L65" s="629"/>
      <c r="M65" s="629"/>
      <c r="N65" s="629"/>
      <c r="O65" s="628"/>
      <c r="P65" s="628"/>
      <c r="Q65" s="628"/>
      <c r="R65" s="628"/>
      <c r="S65" s="628"/>
      <c r="T65" s="628"/>
      <c r="U65" s="628"/>
      <c r="V65" s="628"/>
      <c r="W65" s="628"/>
      <c r="X65" s="628"/>
      <c r="Y65" s="628"/>
      <c r="Z65" s="628"/>
      <c r="AA65" s="628"/>
      <c r="AB65" s="628"/>
      <c r="AC65" s="628"/>
      <c r="AD65" s="628"/>
      <c r="AE65" s="418"/>
      <c r="AF65" s="626"/>
      <c r="AG65" s="626"/>
      <c r="AH65" s="626"/>
      <c r="AI65" s="626"/>
      <c r="AJ65" s="626"/>
      <c r="AK65" s="626"/>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row>
    <row r="66" spans="1:121" s="4" customFormat="1" ht="99.95" customHeight="1" x14ac:dyDescent="0.25">
      <c r="A66" s="271">
        <v>49</v>
      </c>
      <c r="B66" s="626" t="s">
        <v>405</v>
      </c>
      <c r="C66" s="626" t="s">
        <v>405</v>
      </c>
      <c r="D66" s="627" t="s">
        <v>353</v>
      </c>
      <c r="E66" s="627"/>
      <c r="F66" s="298">
        <v>0</v>
      </c>
      <c r="G66" s="628"/>
      <c r="H66" s="628"/>
      <c r="I66" s="629"/>
      <c r="J66" s="629"/>
      <c r="K66" s="629"/>
      <c r="L66" s="629"/>
      <c r="M66" s="629"/>
      <c r="N66" s="629"/>
      <c r="O66" s="628"/>
      <c r="P66" s="628"/>
      <c r="Q66" s="628"/>
      <c r="R66" s="628"/>
      <c r="S66" s="628"/>
      <c r="T66" s="628"/>
      <c r="U66" s="628"/>
      <c r="V66" s="628"/>
      <c r="W66" s="628"/>
      <c r="X66" s="628"/>
      <c r="Y66" s="628"/>
      <c r="Z66" s="628"/>
      <c r="AA66" s="628"/>
      <c r="AB66" s="628"/>
      <c r="AC66" s="628"/>
      <c r="AD66" s="628"/>
      <c r="AE66" s="418"/>
      <c r="AF66" s="626"/>
      <c r="AG66" s="626"/>
      <c r="AH66" s="626"/>
      <c r="AI66" s="626"/>
      <c r="AJ66" s="626"/>
      <c r="AK66" s="626"/>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c r="DK66" s="244"/>
      <c r="DL66" s="244"/>
      <c r="DM66" s="244"/>
      <c r="DN66" s="244"/>
      <c r="DO66" s="244"/>
      <c r="DP66" s="244"/>
      <c r="DQ66" s="244"/>
    </row>
    <row r="67" spans="1:121" s="4" customFormat="1" ht="99.95" customHeight="1" x14ac:dyDescent="0.25">
      <c r="A67" s="271">
        <v>50</v>
      </c>
      <c r="B67" s="626" t="s">
        <v>405</v>
      </c>
      <c r="C67" s="626" t="s">
        <v>405</v>
      </c>
      <c r="D67" s="627" t="s">
        <v>354</v>
      </c>
      <c r="E67" s="627"/>
      <c r="F67" s="298">
        <v>0</v>
      </c>
      <c r="G67" s="628"/>
      <c r="H67" s="628"/>
      <c r="I67" s="629"/>
      <c r="J67" s="629"/>
      <c r="K67" s="629"/>
      <c r="L67" s="629"/>
      <c r="M67" s="629"/>
      <c r="N67" s="629"/>
      <c r="O67" s="628"/>
      <c r="P67" s="628"/>
      <c r="Q67" s="628"/>
      <c r="R67" s="628"/>
      <c r="S67" s="628"/>
      <c r="T67" s="628"/>
      <c r="U67" s="628"/>
      <c r="V67" s="628"/>
      <c r="W67" s="628"/>
      <c r="X67" s="628"/>
      <c r="Y67" s="628"/>
      <c r="Z67" s="628"/>
      <c r="AA67" s="628"/>
      <c r="AB67" s="628"/>
      <c r="AC67" s="628"/>
      <c r="AD67" s="628"/>
      <c r="AE67" s="418"/>
      <c r="AF67" s="626"/>
      <c r="AG67" s="626"/>
      <c r="AH67" s="626"/>
      <c r="AI67" s="626"/>
      <c r="AJ67" s="626"/>
      <c r="AK67" s="626"/>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c r="DK67" s="244"/>
      <c r="DL67" s="244"/>
      <c r="DM67" s="244"/>
      <c r="DN67" s="244"/>
      <c r="DO67" s="244"/>
      <c r="DP67" s="244"/>
      <c r="DQ67" s="244"/>
    </row>
    <row r="68" spans="1:121" s="4" customFormat="1" ht="99.95" customHeight="1" x14ac:dyDescent="0.25">
      <c r="A68" s="271">
        <v>51</v>
      </c>
      <c r="B68" s="626" t="s">
        <v>497</v>
      </c>
      <c r="C68" s="626"/>
      <c r="D68" s="627" t="s">
        <v>353</v>
      </c>
      <c r="E68" s="627"/>
      <c r="F68" s="298">
        <v>0</v>
      </c>
      <c r="G68" s="628"/>
      <c r="H68" s="628"/>
      <c r="I68" s="629"/>
      <c r="J68" s="629"/>
      <c r="K68" s="629"/>
      <c r="L68" s="629"/>
      <c r="M68" s="629"/>
      <c r="N68" s="629"/>
      <c r="O68" s="628"/>
      <c r="P68" s="628"/>
      <c r="Q68" s="628"/>
      <c r="R68" s="628"/>
      <c r="S68" s="628"/>
      <c r="T68" s="628"/>
      <c r="U68" s="628"/>
      <c r="V68" s="628"/>
      <c r="W68" s="628"/>
      <c r="X68" s="628"/>
      <c r="Y68" s="628"/>
      <c r="Z68" s="628"/>
      <c r="AA68" s="628"/>
      <c r="AB68" s="628"/>
      <c r="AC68" s="628"/>
      <c r="AD68" s="628"/>
      <c r="AE68" s="418"/>
      <c r="AF68" s="626"/>
      <c r="AG68" s="626"/>
      <c r="AH68" s="626"/>
      <c r="AI68" s="626"/>
      <c r="AJ68" s="626"/>
      <c r="AK68" s="626"/>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row>
    <row r="69" spans="1:121" s="4" customFormat="1" ht="99.95" customHeight="1" x14ac:dyDescent="0.25">
      <c r="A69" s="271">
        <v>52</v>
      </c>
      <c r="B69" s="626" t="s">
        <v>497</v>
      </c>
      <c r="C69" s="626"/>
      <c r="D69" s="627" t="s">
        <v>354</v>
      </c>
      <c r="E69" s="627"/>
      <c r="F69" s="298">
        <v>0</v>
      </c>
      <c r="G69" s="628"/>
      <c r="H69" s="628"/>
      <c r="I69" s="629"/>
      <c r="J69" s="629"/>
      <c r="K69" s="629"/>
      <c r="L69" s="629"/>
      <c r="M69" s="629"/>
      <c r="N69" s="629"/>
      <c r="O69" s="628"/>
      <c r="P69" s="628"/>
      <c r="Q69" s="628"/>
      <c r="R69" s="628"/>
      <c r="S69" s="628"/>
      <c r="T69" s="628"/>
      <c r="U69" s="628"/>
      <c r="V69" s="628"/>
      <c r="W69" s="628"/>
      <c r="X69" s="628"/>
      <c r="Y69" s="628"/>
      <c r="Z69" s="628"/>
      <c r="AA69" s="628"/>
      <c r="AB69" s="628"/>
      <c r="AC69" s="628"/>
      <c r="AD69" s="628"/>
      <c r="AE69" s="418"/>
      <c r="AF69" s="626"/>
      <c r="AG69" s="626"/>
      <c r="AH69" s="626"/>
      <c r="AI69" s="626"/>
      <c r="AJ69" s="626"/>
      <c r="AK69" s="626"/>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row>
    <row r="70" spans="1:121" s="4" customFormat="1" ht="99.95" customHeight="1" x14ac:dyDescent="0.25">
      <c r="A70" s="271">
        <v>53</v>
      </c>
      <c r="B70" s="626" t="s">
        <v>498</v>
      </c>
      <c r="C70" s="626"/>
      <c r="D70" s="627" t="s">
        <v>353</v>
      </c>
      <c r="E70" s="627"/>
      <c r="F70" s="298">
        <v>0</v>
      </c>
      <c r="G70" s="628"/>
      <c r="H70" s="628"/>
      <c r="I70" s="629"/>
      <c r="J70" s="629"/>
      <c r="K70" s="629"/>
      <c r="L70" s="629"/>
      <c r="M70" s="629"/>
      <c r="N70" s="629"/>
      <c r="O70" s="628"/>
      <c r="P70" s="628"/>
      <c r="Q70" s="628"/>
      <c r="R70" s="628"/>
      <c r="S70" s="628"/>
      <c r="T70" s="628"/>
      <c r="U70" s="628"/>
      <c r="V70" s="628"/>
      <c r="W70" s="628"/>
      <c r="X70" s="628"/>
      <c r="Y70" s="628"/>
      <c r="Z70" s="628"/>
      <c r="AA70" s="628"/>
      <c r="AB70" s="628"/>
      <c r="AC70" s="628"/>
      <c r="AD70" s="628"/>
      <c r="AE70" s="418"/>
      <c r="AF70" s="626"/>
      <c r="AG70" s="626"/>
      <c r="AH70" s="626"/>
      <c r="AI70" s="626"/>
      <c r="AJ70" s="626"/>
      <c r="AK70" s="626"/>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row>
    <row r="71" spans="1:121" s="4" customFormat="1" ht="99.95" customHeight="1" x14ac:dyDescent="0.25">
      <c r="A71" s="271">
        <v>54</v>
      </c>
      <c r="B71" s="626" t="s">
        <v>498</v>
      </c>
      <c r="C71" s="626"/>
      <c r="D71" s="627" t="s">
        <v>354</v>
      </c>
      <c r="E71" s="627"/>
      <c r="F71" s="298">
        <v>0</v>
      </c>
      <c r="G71" s="628"/>
      <c r="H71" s="628"/>
      <c r="I71" s="629"/>
      <c r="J71" s="629"/>
      <c r="K71" s="629"/>
      <c r="L71" s="629"/>
      <c r="M71" s="629"/>
      <c r="N71" s="629"/>
      <c r="O71" s="628"/>
      <c r="P71" s="628"/>
      <c r="Q71" s="628"/>
      <c r="R71" s="628"/>
      <c r="S71" s="628"/>
      <c r="T71" s="628"/>
      <c r="U71" s="628"/>
      <c r="V71" s="628"/>
      <c r="W71" s="628"/>
      <c r="X71" s="628"/>
      <c r="Y71" s="628"/>
      <c r="Z71" s="628"/>
      <c r="AA71" s="628"/>
      <c r="AB71" s="628"/>
      <c r="AC71" s="628"/>
      <c r="AD71" s="628"/>
      <c r="AE71" s="418"/>
      <c r="AF71" s="626"/>
      <c r="AG71" s="626"/>
      <c r="AH71" s="626"/>
      <c r="AI71" s="626"/>
      <c r="AJ71" s="626"/>
      <c r="AK71" s="626"/>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row>
    <row r="72" spans="1:121" s="4" customFormat="1" ht="99.95" customHeight="1" x14ac:dyDescent="0.25">
      <c r="A72" s="271">
        <v>55</v>
      </c>
      <c r="B72" s="626" t="s">
        <v>406</v>
      </c>
      <c r="C72" s="626" t="s">
        <v>406</v>
      </c>
      <c r="D72" s="627" t="s">
        <v>418</v>
      </c>
      <c r="E72" s="627"/>
      <c r="F72" s="298">
        <v>0</v>
      </c>
      <c r="G72" s="628"/>
      <c r="H72" s="628"/>
      <c r="I72" s="629"/>
      <c r="J72" s="629"/>
      <c r="K72" s="629"/>
      <c r="L72" s="629"/>
      <c r="M72" s="629"/>
      <c r="N72" s="629"/>
      <c r="O72" s="628"/>
      <c r="P72" s="628"/>
      <c r="Q72" s="628"/>
      <c r="R72" s="628"/>
      <c r="S72" s="628"/>
      <c r="T72" s="628"/>
      <c r="U72" s="628"/>
      <c r="V72" s="628"/>
      <c r="W72" s="628"/>
      <c r="X72" s="628"/>
      <c r="Y72" s="628"/>
      <c r="Z72" s="628"/>
      <c r="AA72" s="628"/>
      <c r="AB72" s="628"/>
      <c r="AC72" s="628"/>
      <c r="AD72" s="628"/>
      <c r="AE72" s="418"/>
      <c r="AF72" s="626"/>
      <c r="AG72" s="626"/>
      <c r="AH72" s="626"/>
      <c r="AI72" s="626"/>
      <c r="AJ72" s="626"/>
      <c r="AK72" s="626"/>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c r="DK72" s="244"/>
      <c r="DL72" s="244"/>
      <c r="DM72" s="244"/>
      <c r="DN72" s="244"/>
      <c r="DO72" s="244"/>
      <c r="DP72" s="244"/>
      <c r="DQ72" s="244"/>
    </row>
    <row r="73" spans="1:121" s="4" customFormat="1" ht="99.95" customHeight="1" x14ac:dyDescent="0.25">
      <c r="A73" s="271">
        <v>56</v>
      </c>
      <c r="B73" s="626" t="s">
        <v>406</v>
      </c>
      <c r="C73" s="626" t="s">
        <v>406</v>
      </c>
      <c r="D73" s="627" t="s">
        <v>422</v>
      </c>
      <c r="E73" s="627"/>
      <c r="F73" s="298">
        <v>0</v>
      </c>
      <c r="G73" s="628"/>
      <c r="H73" s="628"/>
      <c r="I73" s="629"/>
      <c r="J73" s="629"/>
      <c r="K73" s="629"/>
      <c r="L73" s="629"/>
      <c r="M73" s="629"/>
      <c r="N73" s="629"/>
      <c r="O73" s="628"/>
      <c r="P73" s="628"/>
      <c r="Q73" s="628"/>
      <c r="R73" s="628"/>
      <c r="S73" s="628"/>
      <c r="T73" s="628"/>
      <c r="U73" s="628"/>
      <c r="V73" s="628"/>
      <c r="W73" s="628"/>
      <c r="X73" s="628"/>
      <c r="Y73" s="628"/>
      <c r="Z73" s="628"/>
      <c r="AA73" s="628"/>
      <c r="AB73" s="628"/>
      <c r="AC73" s="628"/>
      <c r="AD73" s="628"/>
      <c r="AE73" s="418"/>
      <c r="AF73" s="626"/>
      <c r="AG73" s="626"/>
      <c r="AH73" s="626"/>
      <c r="AI73" s="626"/>
      <c r="AJ73" s="626"/>
      <c r="AK73" s="626"/>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c r="DK73" s="244"/>
      <c r="DL73" s="244"/>
      <c r="DM73" s="244"/>
      <c r="DN73" s="244"/>
      <c r="DO73" s="244"/>
      <c r="DP73" s="244"/>
      <c r="DQ73" s="244"/>
    </row>
    <row r="74" spans="1:121" s="4" customFormat="1" ht="99.95" customHeight="1" x14ac:dyDescent="0.25">
      <c r="A74" s="271">
        <v>57</v>
      </c>
      <c r="B74" s="626" t="s">
        <v>407</v>
      </c>
      <c r="C74" s="626" t="s">
        <v>407</v>
      </c>
      <c r="D74" s="627" t="s">
        <v>418</v>
      </c>
      <c r="E74" s="627"/>
      <c r="F74" s="298">
        <v>0</v>
      </c>
      <c r="G74" s="628"/>
      <c r="H74" s="628"/>
      <c r="I74" s="629"/>
      <c r="J74" s="629"/>
      <c r="K74" s="629"/>
      <c r="L74" s="629"/>
      <c r="M74" s="629"/>
      <c r="N74" s="629"/>
      <c r="O74" s="628"/>
      <c r="P74" s="628"/>
      <c r="Q74" s="628"/>
      <c r="R74" s="628"/>
      <c r="S74" s="628"/>
      <c r="T74" s="628"/>
      <c r="U74" s="628"/>
      <c r="V74" s="628"/>
      <c r="W74" s="628"/>
      <c r="X74" s="628"/>
      <c r="Y74" s="628"/>
      <c r="Z74" s="628"/>
      <c r="AA74" s="628"/>
      <c r="AB74" s="628"/>
      <c r="AC74" s="628"/>
      <c r="AD74" s="628"/>
      <c r="AE74" s="418"/>
      <c r="AF74" s="626"/>
      <c r="AG74" s="626"/>
      <c r="AH74" s="626"/>
      <c r="AI74" s="626"/>
      <c r="AJ74" s="626"/>
      <c r="AK74" s="626"/>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c r="DK74" s="244"/>
      <c r="DL74" s="244"/>
      <c r="DM74" s="244"/>
      <c r="DN74" s="244"/>
      <c r="DO74" s="244"/>
      <c r="DP74" s="244"/>
      <c r="DQ74" s="244"/>
    </row>
    <row r="75" spans="1:121" s="4" customFormat="1" ht="99.95" customHeight="1" x14ac:dyDescent="0.25">
      <c r="A75" s="271">
        <v>58</v>
      </c>
      <c r="B75" s="626" t="s">
        <v>407</v>
      </c>
      <c r="C75" s="626" t="s">
        <v>407</v>
      </c>
      <c r="D75" s="627" t="s">
        <v>422</v>
      </c>
      <c r="E75" s="627"/>
      <c r="F75" s="298">
        <v>1</v>
      </c>
      <c r="G75" s="628">
        <v>40299</v>
      </c>
      <c r="H75" s="628"/>
      <c r="I75" s="629">
        <v>8</v>
      </c>
      <c r="J75" s="629"/>
      <c r="K75" s="629">
        <v>31</v>
      </c>
      <c r="L75" s="629"/>
      <c r="M75" s="629">
        <v>2</v>
      </c>
      <c r="N75" s="629"/>
      <c r="O75" s="628">
        <v>40452</v>
      </c>
      <c r="P75" s="628"/>
      <c r="Q75" s="628"/>
      <c r="R75" s="628"/>
      <c r="S75" s="628"/>
      <c r="T75" s="628"/>
      <c r="U75" s="628"/>
      <c r="V75" s="628"/>
      <c r="W75" s="628"/>
      <c r="X75" s="628"/>
      <c r="Y75" s="628">
        <v>41061</v>
      </c>
      <c r="Z75" s="628"/>
      <c r="AA75" s="628">
        <v>41153</v>
      </c>
      <c r="AB75" s="628"/>
      <c r="AC75" s="628">
        <v>41183</v>
      </c>
      <c r="AD75" s="628"/>
      <c r="AE75" s="418" t="s">
        <v>92</v>
      </c>
      <c r="AF75" s="626"/>
      <c r="AG75" s="626"/>
      <c r="AH75" s="626" t="s">
        <v>513</v>
      </c>
      <c r="AI75" s="626"/>
      <c r="AJ75" s="626"/>
      <c r="AK75" s="626"/>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c r="DK75" s="244"/>
      <c r="DL75" s="244"/>
      <c r="DM75" s="244"/>
      <c r="DN75" s="244"/>
      <c r="DO75" s="244"/>
      <c r="DP75" s="244"/>
      <c r="DQ75" s="244"/>
    </row>
    <row r="76" spans="1:121" s="4" customFormat="1" ht="99.95" customHeight="1" x14ac:dyDescent="0.25">
      <c r="A76" s="271">
        <v>59</v>
      </c>
      <c r="B76" s="626" t="s">
        <v>407</v>
      </c>
      <c r="C76" s="626" t="s">
        <v>407</v>
      </c>
      <c r="D76" s="627" t="s">
        <v>353</v>
      </c>
      <c r="E76" s="627"/>
      <c r="F76" s="298">
        <v>0</v>
      </c>
      <c r="G76" s="628"/>
      <c r="H76" s="628"/>
      <c r="I76" s="629"/>
      <c r="J76" s="629"/>
      <c r="K76" s="629"/>
      <c r="L76" s="629"/>
      <c r="M76" s="629"/>
      <c r="N76" s="629"/>
      <c r="O76" s="628"/>
      <c r="P76" s="628"/>
      <c r="Q76" s="628"/>
      <c r="R76" s="628"/>
      <c r="S76" s="628"/>
      <c r="T76" s="628"/>
      <c r="U76" s="628"/>
      <c r="V76" s="628"/>
      <c r="W76" s="628"/>
      <c r="X76" s="628"/>
      <c r="Y76" s="628"/>
      <c r="Z76" s="628"/>
      <c r="AA76" s="628"/>
      <c r="AB76" s="628"/>
      <c r="AC76" s="628"/>
      <c r="AD76" s="628"/>
      <c r="AE76" s="418"/>
      <c r="AF76" s="626"/>
      <c r="AG76" s="626"/>
      <c r="AH76" s="626"/>
      <c r="AI76" s="626"/>
      <c r="AJ76" s="626"/>
      <c r="AK76" s="626"/>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c r="DK76" s="244"/>
      <c r="DL76" s="244"/>
      <c r="DM76" s="244"/>
      <c r="DN76" s="244"/>
      <c r="DO76" s="244"/>
      <c r="DP76" s="244"/>
      <c r="DQ76" s="244"/>
    </row>
    <row r="77" spans="1:121" s="4" customFormat="1" ht="99.95" customHeight="1" x14ac:dyDescent="0.25">
      <c r="A77" s="271">
        <v>60</v>
      </c>
      <c r="B77" s="626" t="s">
        <v>407</v>
      </c>
      <c r="C77" s="626" t="s">
        <v>407</v>
      </c>
      <c r="D77" s="627" t="s">
        <v>354</v>
      </c>
      <c r="E77" s="627"/>
      <c r="F77" s="298">
        <v>0</v>
      </c>
      <c r="G77" s="628"/>
      <c r="H77" s="628"/>
      <c r="I77" s="629"/>
      <c r="J77" s="629"/>
      <c r="K77" s="629"/>
      <c r="L77" s="629"/>
      <c r="M77" s="629"/>
      <c r="N77" s="629"/>
      <c r="O77" s="628"/>
      <c r="P77" s="628"/>
      <c r="Q77" s="628"/>
      <c r="R77" s="628"/>
      <c r="S77" s="628"/>
      <c r="T77" s="628"/>
      <c r="U77" s="628"/>
      <c r="V77" s="628"/>
      <c r="W77" s="628"/>
      <c r="X77" s="628"/>
      <c r="Y77" s="628"/>
      <c r="Z77" s="628"/>
      <c r="AA77" s="628"/>
      <c r="AB77" s="628"/>
      <c r="AC77" s="628"/>
      <c r="AD77" s="628"/>
      <c r="AE77" s="418"/>
      <c r="AF77" s="626"/>
      <c r="AG77" s="626"/>
      <c r="AH77" s="626"/>
      <c r="AI77" s="626"/>
      <c r="AJ77" s="626"/>
      <c r="AK77" s="626"/>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row>
    <row r="78" spans="1:121" s="4" customFormat="1" ht="99.95" customHeight="1" x14ac:dyDescent="0.25">
      <c r="A78" s="271">
        <v>61</v>
      </c>
      <c r="B78" s="626" t="s">
        <v>408</v>
      </c>
      <c r="C78" s="626" t="s">
        <v>408</v>
      </c>
      <c r="D78" s="627" t="s">
        <v>422</v>
      </c>
      <c r="E78" s="627"/>
      <c r="F78" s="298">
        <v>0</v>
      </c>
      <c r="G78" s="628"/>
      <c r="H78" s="628"/>
      <c r="I78" s="629"/>
      <c r="J78" s="629"/>
      <c r="K78" s="629"/>
      <c r="L78" s="629"/>
      <c r="M78" s="629"/>
      <c r="N78" s="629"/>
      <c r="O78" s="628"/>
      <c r="P78" s="628"/>
      <c r="Q78" s="628"/>
      <c r="R78" s="628"/>
      <c r="S78" s="628"/>
      <c r="T78" s="628"/>
      <c r="U78" s="628"/>
      <c r="V78" s="628"/>
      <c r="W78" s="628"/>
      <c r="X78" s="628"/>
      <c r="Y78" s="628"/>
      <c r="Z78" s="628"/>
      <c r="AA78" s="628"/>
      <c r="AB78" s="628"/>
      <c r="AC78" s="628"/>
      <c r="AD78" s="628"/>
      <c r="AE78" s="418"/>
      <c r="AF78" s="626"/>
      <c r="AG78" s="626"/>
      <c r="AH78" s="626"/>
      <c r="AI78" s="626"/>
      <c r="AJ78" s="626"/>
      <c r="AK78" s="626"/>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c r="DK78" s="244"/>
      <c r="DL78" s="244"/>
      <c r="DM78" s="244"/>
      <c r="DN78" s="244"/>
      <c r="DO78" s="244"/>
      <c r="DP78" s="244"/>
      <c r="DQ78" s="244"/>
    </row>
    <row r="79" spans="1:121" s="4" customFormat="1" ht="99.95" customHeight="1" x14ac:dyDescent="0.25">
      <c r="A79" s="271">
        <v>62</v>
      </c>
      <c r="B79" s="626" t="s">
        <v>408</v>
      </c>
      <c r="C79" s="626" t="s">
        <v>408</v>
      </c>
      <c r="D79" s="627" t="s">
        <v>353</v>
      </c>
      <c r="E79" s="627"/>
      <c r="F79" s="298">
        <v>0</v>
      </c>
      <c r="G79" s="628"/>
      <c r="H79" s="628"/>
      <c r="I79" s="629"/>
      <c r="J79" s="629"/>
      <c r="K79" s="629"/>
      <c r="L79" s="629"/>
      <c r="M79" s="629"/>
      <c r="N79" s="629"/>
      <c r="O79" s="628"/>
      <c r="P79" s="628"/>
      <c r="Q79" s="628"/>
      <c r="R79" s="628"/>
      <c r="S79" s="628"/>
      <c r="T79" s="628"/>
      <c r="U79" s="628"/>
      <c r="V79" s="628"/>
      <c r="W79" s="628"/>
      <c r="X79" s="628"/>
      <c r="Y79" s="628"/>
      <c r="Z79" s="628"/>
      <c r="AA79" s="628"/>
      <c r="AB79" s="628"/>
      <c r="AC79" s="628"/>
      <c r="AD79" s="628"/>
      <c r="AE79" s="418"/>
      <c r="AF79" s="626"/>
      <c r="AG79" s="626"/>
      <c r="AH79" s="626"/>
      <c r="AI79" s="626"/>
      <c r="AJ79" s="626"/>
      <c r="AK79" s="626"/>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c r="DK79" s="244"/>
      <c r="DL79" s="244"/>
      <c r="DM79" s="244"/>
      <c r="DN79" s="244"/>
      <c r="DO79" s="244"/>
      <c r="DP79" s="244"/>
      <c r="DQ79" s="244"/>
    </row>
    <row r="80" spans="1:121" s="4" customFormat="1" ht="99.95" customHeight="1" x14ac:dyDescent="0.25">
      <c r="A80" s="271">
        <v>63</v>
      </c>
      <c r="B80" s="626" t="s">
        <v>408</v>
      </c>
      <c r="C80" s="626" t="s">
        <v>408</v>
      </c>
      <c r="D80" s="627" t="s">
        <v>354</v>
      </c>
      <c r="E80" s="627"/>
      <c r="F80" s="298">
        <v>0</v>
      </c>
      <c r="G80" s="628"/>
      <c r="H80" s="628"/>
      <c r="I80" s="629"/>
      <c r="J80" s="629"/>
      <c r="K80" s="629"/>
      <c r="L80" s="629"/>
      <c r="M80" s="629"/>
      <c r="N80" s="629"/>
      <c r="O80" s="628"/>
      <c r="P80" s="628"/>
      <c r="Q80" s="628"/>
      <c r="R80" s="628"/>
      <c r="S80" s="628"/>
      <c r="T80" s="628"/>
      <c r="U80" s="628"/>
      <c r="V80" s="628"/>
      <c r="W80" s="628"/>
      <c r="X80" s="628"/>
      <c r="Y80" s="628"/>
      <c r="Z80" s="628"/>
      <c r="AA80" s="628"/>
      <c r="AB80" s="628"/>
      <c r="AC80" s="628"/>
      <c r="AD80" s="628"/>
      <c r="AE80" s="418"/>
      <c r="AF80" s="626"/>
      <c r="AG80" s="626"/>
      <c r="AH80" s="626"/>
      <c r="AI80" s="626"/>
      <c r="AJ80" s="626"/>
      <c r="AK80" s="626"/>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c r="DK80" s="244"/>
      <c r="DL80" s="244"/>
      <c r="DM80" s="244"/>
      <c r="DN80" s="244"/>
      <c r="DO80" s="244"/>
      <c r="DP80" s="244"/>
      <c r="DQ80" s="244"/>
    </row>
    <row r="81" spans="1:121" s="4" customFormat="1" ht="99.95" customHeight="1" x14ac:dyDescent="0.25">
      <c r="A81" s="271">
        <v>64</v>
      </c>
      <c r="B81" s="626" t="s">
        <v>499</v>
      </c>
      <c r="C81" s="626"/>
      <c r="D81" s="627" t="s">
        <v>353</v>
      </c>
      <c r="E81" s="627"/>
      <c r="F81" s="298">
        <v>0</v>
      </c>
      <c r="G81" s="628"/>
      <c r="H81" s="628"/>
      <c r="I81" s="629"/>
      <c r="J81" s="629"/>
      <c r="K81" s="629"/>
      <c r="L81" s="629"/>
      <c r="M81" s="629"/>
      <c r="N81" s="629"/>
      <c r="O81" s="628"/>
      <c r="P81" s="628"/>
      <c r="Q81" s="628"/>
      <c r="R81" s="628"/>
      <c r="S81" s="628"/>
      <c r="T81" s="628"/>
      <c r="U81" s="628"/>
      <c r="V81" s="628"/>
      <c r="W81" s="628"/>
      <c r="X81" s="628"/>
      <c r="Y81" s="628"/>
      <c r="Z81" s="628"/>
      <c r="AA81" s="628"/>
      <c r="AB81" s="628"/>
      <c r="AC81" s="628"/>
      <c r="AD81" s="628"/>
      <c r="AE81" s="418"/>
      <c r="AF81" s="626"/>
      <c r="AG81" s="626"/>
      <c r="AH81" s="626"/>
      <c r="AI81" s="626"/>
      <c r="AJ81" s="626"/>
      <c r="AK81" s="626"/>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row>
    <row r="82" spans="1:121" s="4" customFormat="1" ht="99.95" customHeight="1" x14ac:dyDescent="0.25">
      <c r="A82" s="271">
        <v>65</v>
      </c>
      <c r="B82" s="626" t="s">
        <v>499</v>
      </c>
      <c r="C82" s="626"/>
      <c r="D82" s="627" t="s">
        <v>354</v>
      </c>
      <c r="E82" s="627"/>
      <c r="F82" s="298">
        <v>0</v>
      </c>
      <c r="G82" s="628"/>
      <c r="H82" s="628"/>
      <c r="I82" s="629"/>
      <c r="J82" s="629"/>
      <c r="K82" s="629"/>
      <c r="L82" s="629"/>
      <c r="M82" s="629"/>
      <c r="N82" s="629"/>
      <c r="O82" s="628"/>
      <c r="P82" s="628"/>
      <c r="Q82" s="628"/>
      <c r="R82" s="628"/>
      <c r="S82" s="628"/>
      <c r="T82" s="628"/>
      <c r="U82" s="628"/>
      <c r="V82" s="628"/>
      <c r="W82" s="628"/>
      <c r="X82" s="628"/>
      <c r="Y82" s="628"/>
      <c r="Z82" s="628"/>
      <c r="AA82" s="628"/>
      <c r="AB82" s="628"/>
      <c r="AC82" s="628"/>
      <c r="AD82" s="628"/>
      <c r="AE82" s="418"/>
      <c r="AF82" s="626"/>
      <c r="AG82" s="626"/>
      <c r="AH82" s="626"/>
      <c r="AI82" s="626"/>
      <c r="AJ82" s="626"/>
      <c r="AK82" s="626"/>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c r="DK82" s="244"/>
      <c r="DL82" s="244"/>
      <c r="DM82" s="244"/>
      <c r="DN82" s="244"/>
      <c r="DO82" s="244"/>
      <c r="DP82" s="244"/>
      <c r="DQ82" s="244"/>
    </row>
    <row r="83" spans="1:121" s="4" customFormat="1" ht="99.95" customHeight="1" x14ac:dyDescent="0.25">
      <c r="A83" s="271">
        <v>66</v>
      </c>
      <c r="B83" s="626" t="s">
        <v>409</v>
      </c>
      <c r="C83" s="626" t="s">
        <v>409</v>
      </c>
      <c r="D83" s="627" t="s">
        <v>418</v>
      </c>
      <c r="E83" s="627"/>
      <c r="F83" s="298">
        <v>0</v>
      </c>
      <c r="G83" s="628"/>
      <c r="H83" s="628"/>
      <c r="I83" s="629"/>
      <c r="J83" s="629"/>
      <c r="K83" s="629"/>
      <c r="L83" s="629"/>
      <c r="M83" s="629"/>
      <c r="N83" s="629"/>
      <c r="O83" s="628"/>
      <c r="P83" s="628"/>
      <c r="Q83" s="628"/>
      <c r="R83" s="628"/>
      <c r="S83" s="628"/>
      <c r="T83" s="628"/>
      <c r="U83" s="628"/>
      <c r="V83" s="628"/>
      <c r="W83" s="628"/>
      <c r="X83" s="628"/>
      <c r="Y83" s="628"/>
      <c r="Z83" s="628"/>
      <c r="AA83" s="628"/>
      <c r="AB83" s="628"/>
      <c r="AC83" s="628"/>
      <c r="AD83" s="628"/>
      <c r="AE83" s="418"/>
      <c r="AF83" s="626"/>
      <c r="AG83" s="626"/>
      <c r="AH83" s="626"/>
      <c r="AI83" s="626"/>
      <c r="AJ83" s="626"/>
      <c r="AK83" s="626"/>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c r="DK83" s="244"/>
      <c r="DL83" s="244"/>
      <c r="DM83" s="244"/>
      <c r="DN83" s="244"/>
      <c r="DO83" s="244"/>
      <c r="DP83" s="244"/>
      <c r="DQ83" s="244"/>
    </row>
    <row r="84" spans="1:121" s="4" customFormat="1" ht="99.95" customHeight="1" x14ac:dyDescent="0.25">
      <c r="A84" s="429">
        <v>67</v>
      </c>
      <c r="B84" s="631" t="s">
        <v>409</v>
      </c>
      <c r="C84" s="631" t="s">
        <v>409</v>
      </c>
      <c r="D84" s="579" t="s">
        <v>353</v>
      </c>
      <c r="E84" s="579"/>
      <c r="F84" s="430">
        <v>1</v>
      </c>
      <c r="G84" s="571">
        <v>41772</v>
      </c>
      <c r="H84" s="571"/>
      <c r="I84" s="630">
        <v>8</v>
      </c>
      <c r="J84" s="630"/>
      <c r="K84" s="630">
        <v>31</v>
      </c>
      <c r="L84" s="630"/>
      <c r="M84" s="630">
        <v>2</v>
      </c>
      <c r="N84" s="630"/>
      <c r="O84" s="571">
        <v>41789</v>
      </c>
      <c r="P84" s="571"/>
      <c r="Q84" s="571">
        <v>41820</v>
      </c>
      <c r="R84" s="571"/>
      <c r="S84" s="571">
        <v>41820</v>
      </c>
      <c r="T84" s="571"/>
      <c r="U84" s="571">
        <v>41772</v>
      </c>
      <c r="V84" s="571"/>
      <c r="W84" s="628"/>
      <c r="X84" s="628"/>
      <c r="Y84" s="628"/>
      <c r="Z84" s="628"/>
      <c r="AA84" s="628"/>
      <c r="AB84" s="628"/>
      <c r="AC84" s="628">
        <v>41821</v>
      </c>
      <c r="AD84" s="628"/>
      <c r="AE84" s="418"/>
      <c r="AF84" s="626"/>
      <c r="AG84" s="626"/>
      <c r="AH84" s="626" t="s">
        <v>512</v>
      </c>
      <c r="AI84" s="626"/>
      <c r="AJ84" s="626" t="s">
        <v>686</v>
      </c>
      <c r="AK84" s="626"/>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c r="DK84" s="244"/>
      <c r="DL84" s="244"/>
      <c r="DM84" s="244"/>
      <c r="DN84" s="244"/>
      <c r="DO84" s="244"/>
      <c r="DP84" s="244"/>
      <c r="DQ84" s="244"/>
    </row>
    <row r="85" spans="1:121" s="4" customFormat="1" ht="99.95" customHeight="1" x14ac:dyDescent="0.25">
      <c r="A85" s="429">
        <v>68</v>
      </c>
      <c r="B85" s="631" t="s">
        <v>409</v>
      </c>
      <c r="C85" s="631" t="s">
        <v>409</v>
      </c>
      <c r="D85" s="579" t="s">
        <v>354</v>
      </c>
      <c r="E85" s="579"/>
      <c r="F85" s="430">
        <v>1</v>
      </c>
      <c r="G85" s="571">
        <v>41772</v>
      </c>
      <c r="H85" s="571"/>
      <c r="I85" s="630">
        <v>8</v>
      </c>
      <c r="J85" s="630"/>
      <c r="K85" s="630">
        <v>31</v>
      </c>
      <c r="L85" s="630"/>
      <c r="M85" s="630">
        <v>2</v>
      </c>
      <c r="N85" s="630"/>
      <c r="O85" s="571">
        <v>41789</v>
      </c>
      <c r="P85" s="571"/>
      <c r="Q85" s="571">
        <v>41820</v>
      </c>
      <c r="R85" s="571"/>
      <c r="S85" s="571">
        <v>41820</v>
      </c>
      <c r="T85" s="571"/>
      <c r="U85" s="571">
        <v>41772</v>
      </c>
      <c r="V85" s="571"/>
      <c r="W85" s="628"/>
      <c r="X85" s="628"/>
      <c r="Y85" s="628"/>
      <c r="Z85" s="628"/>
      <c r="AA85" s="628"/>
      <c r="AB85" s="628"/>
      <c r="AC85" s="628">
        <v>41821</v>
      </c>
      <c r="AD85" s="628"/>
      <c r="AE85" s="418"/>
      <c r="AF85" s="626"/>
      <c r="AG85" s="626"/>
      <c r="AH85" s="626" t="s">
        <v>512</v>
      </c>
      <c r="AI85" s="626"/>
      <c r="AJ85" s="626" t="s">
        <v>686</v>
      </c>
      <c r="AK85" s="626"/>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c r="DK85" s="244"/>
      <c r="DL85" s="244"/>
      <c r="DM85" s="244"/>
      <c r="DN85" s="244"/>
      <c r="DO85" s="244"/>
      <c r="DP85" s="244"/>
      <c r="DQ85" s="244"/>
    </row>
    <row r="86" spans="1:121" s="4" customFormat="1" ht="99.95" customHeight="1" x14ac:dyDescent="0.25">
      <c r="A86" s="271">
        <v>69</v>
      </c>
      <c r="B86" s="626" t="s">
        <v>410</v>
      </c>
      <c r="C86" s="626" t="s">
        <v>410</v>
      </c>
      <c r="D86" s="627" t="s">
        <v>423</v>
      </c>
      <c r="E86" s="627"/>
      <c r="F86" s="298">
        <v>0</v>
      </c>
      <c r="G86" s="628"/>
      <c r="H86" s="628"/>
      <c r="I86" s="629"/>
      <c r="J86" s="629"/>
      <c r="K86" s="629"/>
      <c r="L86" s="629"/>
      <c r="M86" s="629"/>
      <c r="N86" s="629"/>
      <c r="O86" s="628"/>
      <c r="P86" s="628"/>
      <c r="Q86" s="628"/>
      <c r="R86" s="628"/>
      <c r="S86" s="628"/>
      <c r="T86" s="628"/>
      <c r="U86" s="628"/>
      <c r="V86" s="628"/>
      <c r="W86" s="628"/>
      <c r="X86" s="628"/>
      <c r="Y86" s="628"/>
      <c r="Z86" s="628"/>
      <c r="AA86" s="628"/>
      <c r="AB86" s="628"/>
      <c r="AC86" s="628"/>
      <c r="AD86" s="628"/>
      <c r="AE86" s="418"/>
      <c r="AF86" s="626"/>
      <c r="AG86" s="626"/>
      <c r="AH86" s="626"/>
      <c r="AI86" s="626"/>
      <c r="AJ86" s="626"/>
      <c r="AK86" s="626"/>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c r="DK86" s="244"/>
      <c r="DL86" s="244"/>
      <c r="DM86" s="244"/>
      <c r="DN86" s="244"/>
      <c r="DO86" s="244"/>
      <c r="DP86" s="244"/>
      <c r="DQ86" s="244"/>
    </row>
    <row r="87" spans="1:121" s="4" customFormat="1" ht="99.95" customHeight="1" x14ac:dyDescent="0.25">
      <c r="A87" s="271">
        <v>70</v>
      </c>
      <c r="B87" s="626" t="s">
        <v>410</v>
      </c>
      <c r="C87" s="626" t="s">
        <v>410</v>
      </c>
      <c r="D87" s="627" t="s">
        <v>418</v>
      </c>
      <c r="E87" s="627"/>
      <c r="F87" s="298">
        <v>0</v>
      </c>
      <c r="G87" s="628"/>
      <c r="H87" s="628"/>
      <c r="I87" s="629"/>
      <c r="J87" s="629"/>
      <c r="K87" s="629"/>
      <c r="L87" s="629"/>
      <c r="M87" s="629"/>
      <c r="N87" s="629"/>
      <c r="O87" s="628"/>
      <c r="P87" s="628"/>
      <c r="Q87" s="628"/>
      <c r="R87" s="628"/>
      <c r="S87" s="628"/>
      <c r="T87" s="628"/>
      <c r="U87" s="628"/>
      <c r="V87" s="628"/>
      <c r="W87" s="628"/>
      <c r="X87" s="628"/>
      <c r="Y87" s="628"/>
      <c r="Z87" s="628"/>
      <c r="AA87" s="628"/>
      <c r="AB87" s="628"/>
      <c r="AC87" s="628"/>
      <c r="AD87" s="628"/>
      <c r="AE87" s="418"/>
      <c r="AF87" s="626"/>
      <c r="AG87" s="626"/>
      <c r="AH87" s="626"/>
      <c r="AI87" s="626"/>
      <c r="AJ87" s="626"/>
      <c r="AK87" s="626"/>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c r="DK87" s="244"/>
      <c r="DL87" s="244"/>
      <c r="DM87" s="244"/>
      <c r="DN87" s="244"/>
      <c r="DO87" s="244"/>
      <c r="DP87" s="244"/>
      <c r="DQ87" s="244"/>
    </row>
    <row r="88" spans="1:121" s="4" customFormat="1" ht="99.95" customHeight="1" x14ac:dyDescent="0.25">
      <c r="A88" s="271">
        <v>71</v>
      </c>
      <c r="B88" s="626" t="s">
        <v>410</v>
      </c>
      <c r="C88" s="626" t="s">
        <v>410</v>
      </c>
      <c r="D88" s="627" t="s">
        <v>424</v>
      </c>
      <c r="E88" s="627"/>
      <c r="F88" s="298">
        <v>0</v>
      </c>
      <c r="G88" s="628"/>
      <c r="H88" s="628"/>
      <c r="I88" s="629"/>
      <c r="J88" s="629"/>
      <c r="K88" s="629"/>
      <c r="L88" s="629"/>
      <c r="M88" s="629"/>
      <c r="N88" s="629"/>
      <c r="O88" s="628"/>
      <c r="P88" s="628"/>
      <c r="Q88" s="628"/>
      <c r="R88" s="628"/>
      <c r="S88" s="628"/>
      <c r="T88" s="628"/>
      <c r="U88" s="628"/>
      <c r="V88" s="628"/>
      <c r="W88" s="628"/>
      <c r="X88" s="628"/>
      <c r="Y88" s="628"/>
      <c r="Z88" s="628"/>
      <c r="AA88" s="628"/>
      <c r="AB88" s="628"/>
      <c r="AC88" s="628"/>
      <c r="AD88" s="628"/>
      <c r="AE88" s="418"/>
      <c r="AF88" s="626"/>
      <c r="AG88" s="626"/>
      <c r="AH88" s="626"/>
      <c r="AI88" s="626"/>
      <c r="AJ88" s="626"/>
      <c r="AK88" s="626"/>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c r="DK88" s="244"/>
      <c r="DL88" s="244"/>
      <c r="DM88" s="244"/>
      <c r="DN88" s="244"/>
      <c r="DO88" s="244"/>
      <c r="DP88" s="244"/>
      <c r="DQ88" s="244"/>
    </row>
    <row r="89" spans="1:121" s="4" customFormat="1" ht="99.95" customHeight="1" x14ac:dyDescent="0.25">
      <c r="A89" s="271">
        <v>72</v>
      </c>
      <c r="B89" s="626" t="s">
        <v>410</v>
      </c>
      <c r="C89" s="626" t="s">
        <v>410</v>
      </c>
      <c r="D89" s="627" t="s">
        <v>422</v>
      </c>
      <c r="E89" s="627"/>
      <c r="F89" s="298">
        <v>0</v>
      </c>
      <c r="G89" s="628"/>
      <c r="H89" s="628"/>
      <c r="I89" s="629"/>
      <c r="J89" s="629"/>
      <c r="K89" s="629"/>
      <c r="L89" s="629"/>
      <c r="M89" s="629"/>
      <c r="N89" s="629"/>
      <c r="O89" s="628"/>
      <c r="P89" s="628"/>
      <c r="Q89" s="628"/>
      <c r="R89" s="628"/>
      <c r="S89" s="628"/>
      <c r="T89" s="628"/>
      <c r="U89" s="628"/>
      <c r="V89" s="628"/>
      <c r="W89" s="628"/>
      <c r="X89" s="628"/>
      <c r="Y89" s="628"/>
      <c r="Z89" s="628"/>
      <c r="AA89" s="628"/>
      <c r="AB89" s="628"/>
      <c r="AC89" s="628"/>
      <c r="AD89" s="628"/>
      <c r="AE89" s="418"/>
      <c r="AF89" s="626"/>
      <c r="AG89" s="626"/>
      <c r="AH89" s="626"/>
      <c r="AI89" s="626"/>
      <c r="AJ89" s="626"/>
      <c r="AK89" s="626"/>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c r="DK89" s="244"/>
      <c r="DL89" s="244"/>
      <c r="DM89" s="244"/>
      <c r="DN89" s="244"/>
      <c r="DO89" s="244"/>
      <c r="DP89" s="244"/>
      <c r="DQ89" s="244"/>
    </row>
    <row r="90" spans="1:121" s="4" customFormat="1" ht="99.95" customHeight="1" x14ac:dyDescent="0.25">
      <c r="A90" s="271">
        <v>73</v>
      </c>
      <c r="B90" s="626" t="s">
        <v>411</v>
      </c>
      <c r="C90" s="626" t="s">
        <v>411</v>
      </c>
      <c r="D90" s="627" t="s">
        <v>418</v>
      </c>
      <c r="E90" s="627"/>
      <c r="F90" s="298">
        <v>0</v>
      </c>
      <c r="G90" s="628"/>
      <c r="H90" s="628"/>
      <c r="I90" s="629"/>
      <c r="J90" s="629"/>
      <c r="K90" s="629"/>
      <c r="L90" s="629"/>
      <c r="M90" s="629"/>
      <c r="N90" s="629"/>
      <c r="O90" s="628"/>
      <c r="P90" s="628"/>
      <c r="Q90" s="628"/>
      <c r="R90" s="628"/>
      <c r="S90" s="628"/>
      <c r="T90" s="628"/>
      <c r="U90" s="628"/>
      <c r="V90" s="628"/>
      <c r="W90" s="628"/>
      <c r="X90" s="628"/>
      <c r="Y90" s="628"/>
      <c r="Z90" s="628"/>
      <c r="AA90" s="628"/>
      <c r="AB90" s="628"/>
      <c r="AC90" s="628"/>
      <c r="AD90" s="628"/>
      <c r="AE90" s="418"/>
      <c r="AF90" s="626"/>
      <c r="AG90" s="626"/>
      <c r="AH90" s="626"/>
      <c r="AI90" s="626"/>
      <c r="AJ90" s="626"/>
      <c r="AK90" s="626"/>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c r="DK90" s="244"/>
      <c r="DL90" s="244"/>
      <c r="DM90" s="244"/>
      <c r="DN90" s="244"/>
      <c r="DO90" s="244"/>
      <c r="DP90" s="244"/>
      <c r="DQ90" s="244"/>
    </row>
    <row r="91" spans="1:121" s="4" customFormat="1" ht="99.95" customHeight="1" x14ac:dyDescent="0.25">
      <c r="A91" s="271">
        <v>74</v>
      </c>
      <c r="B91" s="626" t="s">
        <v>411</v>
      </c>
      <c r="C91" s="626" t="s">
        <v>411</v>
      </c>
      <c r="D91" s="627" t="s">
        <v>422</v>
      </c>
      <c r="E91" s="627"/>
      <c r="F91" s="298">
        <v>0</v>
      </c>
      <c r="G91" s="628"/>
      <c r="H91" s="628"/>
      <c r="I91" s="629"/>
      <c r="J91" s="629"/>
      <c r="K91" s="629"/>
      <c r="L91" s="629"/>
      <c r="M91" s="629"/>
      <c r="N91" s="629"/>
      <c r="O91" s="628"/>
      <c r="P91" s="628"/>
      <c r="Q91" s="628"/>
      <c r="R91" s="628"/>
      <c r="S91" s="628"/>
      <c r="T91" s="628"/>
      <c r="U91" s="628"/>
      <c r="V91" s="628"/>
      <c r="W91" s="628"/>
      <c r="X91" s="628"/>
      <c r="Y91" s="628"/>
      <c r="Z91" s="628"/>
      <c r="AA91" s="628"/>
      <c r="AB91" s="628"/>
      <c r="AC91" s="628"/>
      <c r="AD91" s="628"/>
      <c r="AE91" s="418"/>
      <c r="AF91" s="626"/>
      <c r="AG91" s="626"/>
      <c r="AH91" s="626"/>
      <c r="AI91" s="626"/>
      <c r="AJ91" s="626"/>
      <c r="AK91" s="626"/>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c r="DK91" s="244"/>
      <c r="DL91" s="244"/>
      <c r="DM91" s="244"/>
      <c r="DN91" s="244"/>
      <c r="DO91" s="244"/>
      <c r="DP91" s="244"/>
      <c r="DQ91" s="244"/>
    </row>
    <row r="92" spans="1:121" s="4" customFormat="1" ht="99.95" customHeight="1" x14ac:dyDescent="0.25">
      <c r="A92" s="271">
        <v>75</v>
      </c>
      <c r="B92" s="626" t="s">
        <v>411</v>
      </c>
      <c r="C92" s="626" t="s">
        <v>411</v>
      </c>
      <c r="D92" s="627" t="s">
        <v>353</v>
      </c>
      <c r="E92" s="627"/>
      <c r="F92" s="298">
        <v>0</v>
      </c>
      <c r="G92" s="628"/>
      <c r="H92" s="628"/>
      <c r="I92" s="629"/>
      <c r="J92" s="629"/>
      <c r="K92" s="629"/>
      <c r="L92" s="629"/>
      <c r="M92" s="629"/>
      <c r="N92" s="629"/>
      <c r="O92" s="628"/>
      <c r="P92" s="628"/>
      <c r="Q92" s="628"/>
      <c r="R92" s="628"/>
      <c r="S92" s="628"/>
      <c r="T92" s="628"/>
      <c r="U92" s="628"/>
      <c r="V92" s="628"/>
      <c r="W92" s="628"/>
      <c r="X92" s="628"/>
      <c r="Y92" s="628"/>
      <c r="Z92" s="628"/>
      <c r="AA92" s="628"/>
      <c r="AB92" s="628"/>
      <c r="AC92" s="628"/>
      <c r="AD92" s="628"/>
      <c r="AE92" s="418"/>
      <c r="AF92" s="626"/>
      <c r="AG92" s="626"/>
      <c r="AH92" s="626"/>
      <c r="AI92" s="626"/>
      <c r="AJ92" s="626"/>
      <c r="AK92" s="626"/>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row>
    <row r="93" spans="1:121" s="4" customFormat="1" ht="99.95" customHeight="1" x14ac:dyDescent="0.25">
      <c r="A93" s="271">
        <v>76</v>
      </c>
      <c r="B93" s="626" t="s">
        <v>411</v>
      </c>
      <c r="C93" s="626" t="s">
        <v>411</v>
      </c>
      <c r="D93" s="627" t="s">
        <v>354</v>
      </c>
      <c r="E93" s="627"/>
      <c r="F93" s="298">
        <v>0</v>
      </c>
      <c r="G93" s="628"/>
      <c r="H93" s="628"/>
      <c r="I93" s="629"/>
      <c r="J93" s="629"/>
      <c r="K93" s="629"/>
      <c r="L93" s="629"/>
      <c r="M93" s="629"/>
      <c r="N93" s="629"/>
      <c r="O93" s="628"/>
      <c r="P93" s="628"/>
      <c r="Q93" s="628"/>
      <c r="R93" s="628"/>
      <c r="S93" s="628"/>
      <c r="T93" s="628"/>
      <c r="U93" s="628"/>
      <c r="V93" s="628"/>
      <c r="W93" s="628"/>
      <c r="X93" s="628"/>
      <c r="Y93" s="628"/>
      <c r="Z93" s="628"/>
      <c r="AA93" s="628"/>
      <c r="AB93" s="628"/>
      <c r="AC93" s="628"/>
      <c r="AD93" s="628"/>
      <c r="AE93" s="418"/>
      <c r="AF93" s="626"/>
      <c r="AG93" s="626"/>
      <c r="AH93" s="626"/>
      <c r="AI93" s="626"/>
      <c r="AJ93" s="626"/>
      <c r="AK93" s="626"/>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c r="DK93" s="244"/>
      <c r="DL93" s="244"/>
      <c r="DM93" s="244"/>
      <c r="DN93" s="244"/>
      <c r="DO93" s="244"/>
      <c r="DP93" s="244"/>
      <c r="DQ93" s="244"/>
    </row>
    <row r="94" spans="1:121" s="4" customFormat="1" ht="99.95" customHeight="1" x14ac:dyDescent="0.25">
      <c r="A94" s="271">
        <v>77</v>
      </c>
      <c r="B94" s="626" t="s">
        <v>500</v>
      </c>
      <c r="C94" s="626"/>
      <c r="D94" s="627" t="s">
        <v>353</v>
      </c>
      <c r="E94" s="627"/>
      <c r="F94" s="298">
        <v>0</v>
      </c>
      <c r="G94" s="628"/>
      <c r="H94" s="628"/>
      <c r="I94" s="629"/>
      <c r="J94" s="629"/>
      <c r="K94" s="629"/>
      <c r="L94" s="629"/>
      <c r="M94" s="629"/>
      <c r="N94" s="629"/>
      <c r="O94" s="628"/>
      <c r="P94" s="628"/>
      <c r="Q94" s="628"/>
      <c r="R94" s="628"/>
      <c r="S94" s="628"/>
      <c r="T94" s="628"/>
      <c r="U94" s="628"/>
      <c r="V94" s="628"/>
      <c r="W94" s="628"/>
      <c r="X94" s="628"/>
      <c r="Y94" s="628"/>
      <c r="Z94" s="628"/>
      <c r="AA94" s="628"/>
      <c r="AB94" s="628"/>
      <c r="AC94" s="628"/>
      <c r="AD94" s="628"/>
      <c r="AE94" s="418"/>
      <c r="AF94" s="626"/>
      <c r="AG94" s="626"/>
      <c r="AH94" s="626"/>
      <c r="AI94" s="626"/>
      <c r="AJ94" s="626"/>
      <c r="AK94" s="626"/>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c r="DK94" s="244"/>
      <c r="DL94" s="244"/>
      <c r="DM94" s="244"/>
      <c r="DN94" s="244"/>
      <c r="DO94" s="244"/>
      <c r="DP94" s="244"/>
      <c r="DQ94" s="244"/>
    </row>
    <row r="95" spans="1:121" s="4" customFormat="1" ht="99.95" customHeight="1" x14ac:dyDescent="0.25">
      <c r="A95" s="271">
        <v>78</v>
      </c>
      <c r="B95" s="626" t="s">
        <v>500</v>
      </c>
      <c r="C95" s="626"/>
      <c r="D95" s="627" t="s">
        <v>354</v>
      </c>
      <c r="E95" s="627"/>
      <c r="F95" s="298">
        <v>0</v>
      </c>
      <c r="G95" s="628"/>
      <c r="H95" s="628"/>
      <c r="I95" s="629"/>
      <c r="J95" s="629"/>
      <c r="K95" s="629"/>
      <c r="L95" s="629"/>
      <c r="M95" s="629"/>
      <c r="N95" s="629"/>
      <c r="O95" s="628"/>
      <c r="P95" s="628"/>
      <c r="Q95" s="628"/>
      <c r="R95" s="628"/>
      <c r="S95" s="628"/>
      <c r="T95" s="628"/>
      <c r="U95" s="628"/>
      <c r="V95" s="628"/>
      <c r="W95" s="628"/>
      <c r="X95" s="628"/>
      <c r="Y95" s="628"/>
      <c r="Z95" s="628"/>
      <c r="AA95" s="628"/>
      <c r="AB95" s="628"/>
      <c r="AC95" s="628"/>
      <c r="AD95" s="628"/>
      <c r="AE95" s="418"/>
      <c r="AF95" s="626"/>
      <c r="AG95" s="626"/>
      <c r="AH95" s="626"/>
      <c r="AI95" s="626"/>
      <c r="AJ95" s="626"/>
      <c r="AK95" s="626"/>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row>
    <row r="96" spans="1:121" s="4" customFormat="1" ht="99.95" customHeight="1" x14ac:dyDescent="0.25">
      <c r="A96" s="271">
        <v>79</v>
      </c>
      <c r="B96" s="626" t="s">
        <v>501</v>
      </c>
      <c r="C96" s="626"/>
      <c r="D96" s="627" t="s">
        <v>353</v>
      </c>
      <c r="E96" s="627"/>
      <c r="F96" s="298">
        <v>0</v>
      </c>
      <c r="G96" s="628"/>
      <c r="H96" s="628"/>
      <c r="I96" s="629"/>
      <c r="J96" s="629"/>
      <c r="K96" s="629"/>
      <c r="L96" s="629"/>
      <c r="M96" s="629"/>
      <c r="N96" s="629"/>
      <c r="O96" s="628"/>
      <c r="P96" s="628"/>
      <c r="Q96" s="628"/>
      <c r="R96" s="628"/>
      <c r="S96" s="628"/>
      <c r="T96" s="628"/>
      <c r="U96" s="628"/>
      <c r="V96" s="628"/>
      <c r="W96" s="628"/>
      <c r="X96" s="628"/>
      <c r="Y96" s="628"/>
      <c r="Z96" s="628"/>
      <c r="AA96" s="628"/>
      <c r="AB96" s="628"/>
      <c r="AC96" s="628"/>
      <c r="AD96" s="628"/>
      <c r="AE96" s="418"/>
      <c r="AF96" s="626"/>
      <c r="AG96" s="626"/>
      <c r="AH96" s="626"/>
      <c r="AI96" s="626"/>
      <c r="AJ96" s="626"/>
      <c r="AK96" s="626"/>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c r="DK96" s="244"/>
      <c r="DL96" s="244"/>
      <c r="DM96" s="244"/>
      <c r="DN96" s="244"/>
      <c r="DO96" s="244"/>
      <c r="DP96" s="244"/>
      <c r="DQ96" s="244"/>
    </row>
    <row r="97" spans="1:121" s="4" customFormat="1" ht="99.95" customHeight="1" x14ac:dyDescent="0.25">
      <c r="A97" s="271">
        <v>80</v>
      </c>
      <c r="B97" s="626" t="s">
        <v>501</v>
      </c>
      <c r="C97" s="626"/>
      <c r="D97" s="627" t="s">
        <v>354</v>
      </c>
      <c r="E97" s="627"/>
      <c r="F97" s="298">
        <v>0</v>
      </c>
      <c r="G97" s="628"/>
      <c r="H97" s="628"/>
      <c r="I97" s="629"/>
      <c r="J97" s="629"/>
      <c r="K97" s="629"/>
      <c r="L97" s="629"/>
      <c r="M97" s="629"/>
      <c r="N97" s="629"/>
      <c r="O97" s="628"/>
      <c r="P97" s="628"/>
      <c r="Q97" s="628"/>
      <c r="R97" s="628"/>
      <c r="S97" s="628"/>
      <c r="T97" s="628"/>
      <c r="U97" s="628"/>
      <c r="V97" s="628"/>
      <c r="W97" s="628"/>
      <c r="X97" s="628"/>
      <c r="Y97" s="628"/>
      <c r="Z97" s="628"/>
      <c r="AA97" s="628"/>
      <c r="AB97" s="628"/>
      <c r="AC97" s="628"/>
      <c r="AD97" s="628"/>
      <c r="AE97" s="418"/>
      <c r="AF97" s="626"/>
      <c r="AG97" s="626"/>
      <c r="AH97" s="626"/>
      <c r="AI97" s="626"/>
      <c r="AJ97" s="626"/>
      <c r="AK97" s="626"/>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row>
    <row r="98" spans="1:121" s="4" customFormat="1" ht="99.95" customHeight="1" x14ac:dyDescent="0.25">
      <c r="A98" s="271">
        <v>81</v>
      </c>
      <c r="B98" s="626" t="s">
        <v>502</v>
      </c>
      <c r="C98" s="626"/>
      <c r="D98" s="627" t="s">
        <v>353</v>
      </c>
      <c r="E98" s="627"/>
      <c r="F98" s="298">
        <v>0</v>
      </c>
      <c r="G98" s="628"/>
      <c r="H98" s="628"/>
      <c r="I98" s="629"/>
      <c r="J98" s="629"/>
      <c r="K98" s="629"/>
      <c r="L98" s="629"/>
      <c r="M98" s="629"/>
      <c r="N98" s="629"/>
      <c r="O98" s="628"/>
      <c r="P98" s="628"/>
      <c r="Q98" s="628"/>
      <c r="R98" s="628"/>
      <c r="S98" s="628"/>
      <c r="T98" s="628"/>
      <c r="U98" s="628"/>
      <c r="V98" s="628"/>
      <c r="W98" s="628"/>
      <c r="X98" s="628"/>
      <c r="Y98" s="628"/>
      <c r="Z98" s="628"/>
      <c r="AA98" s="628"/>
      <c r="AB98" s="628"/>
      <c r="AC98" s="628"/>
      <c r="AD98" s="628"/>
      <c r="AE98" s="418"/>
      <c r="AF98" s="626"/>
      <c r="AG98" s="626"/>
      <c r="AH98" s="626"/>
      <c r="AI98" s="626"/>
      <c r="AJ98" s="626"/>
      <c r="AK98" s="626"/>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row>
    <row r="99" spans="1:121" s="4" customFormat="1" ht="99.95" customHeight="1" x14ac:dyDescent="0.25">
      <c r="A99" s="271">
        <v>82</v>
      </c>
      <c r="B99" s="626" t="s">
        <v>502</v>
      </c>
      <c r="C99" s="626"/>
      <c r="D99" s="627" t="s">
        <v>354</v>
      </c>
      <c r="E99" s="627"/>
      <c r="F99" s="298">
        <v>0</v>
      </c>
      <c r="G99" s="628"/>
      <c r="H99" s="628"/>
      <c r="I99" s="629"/>
      <c r="J99" s="629"/>
      <c r="K99" s="629"/>
      <c r="L99" s="629"/>
      <c r="M99" s="629"/>
      <c r="N99" s="629"/>
      <c r="O99" s="628"/>
      <c r="P99" s="628"/>
      <c r="Q99" s="628"/>
      <c r="R99" s="628"/>
      <c r="S99" s="628"/>
      <c r="T99" s="628"/>
      <c r="U99" s="628"/>
      <c r="V99" s="628"/>
      <c r="W99" s="628"/>
      <c r="X99" s="628"/>
      <c r="Y99" s="628"/>
      <c r="Z99" s="628"/>
      <c r="AA99" s="628"/>
      <c r="AB99" s="628"/>
      <c r="AC99" s="628"/>
      <c r="AD99" s="628"/>
      <c r="AE99" s="418"/>
      <c r="AF99" s="626"/>
      <c r="AG99" s="626"/>
      <c r="AH99" s="626"/>
      <c r="AI99" s="626"/>
      <c r="AJ99" s="626"/>
      <c r="AK99" s="626"/>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row>
    <row r="100" spans="1:121" s="4" customFormat="1" ht="99.95" customHeight="1" x14ac:dyDescent="0.25">
      <c r="A100" s="271">
        <v>83</v>
      </c>
      <c r="B100" s="626" t="s">
        <v>503</v>
      </c>
      <c r="C100" s="626"/>
      <c r="D100" s="627" t="s">
        <v>353</v>
      </c>
      <c r="E100" s="627"/>
      <c r="F100" s="298">
        <v>0</v>
      </c>
      <c r="G100" s="628"/>
      <c r="H100" s="628"/>
      <c r="I100" s="629"/>
      <c r="J100" s="629"/>
      <c r="K100" s="629"/>
      <c r="L100" s="629"/>
      <c r="M100" s="629"/>
      <c r="N100" s="629"/>
      <c r="O100" s="628"/>
      <c r="P100" s="628"/>
      <c r="Q100" s="628"/>
      <c r="R100" s="628"/>
      <c r="S100" s="628"/>
      <c r="T100" s="628"/>
      <c r="U100" s="628"/>
      <c r="V100" s="628"/>
      <c r="W100" s="628"/>
      <c r="X100" s="628"/>
      <c r="Y100" s="628"/>
      <c r="Z100" s="628"/>
      <c r="AA100" s="628"/>
      <c r="AB100" s="628"/>
      <c r="AC100" s="628"/>
      <c r="AD100" s="628"/>
      <c r="AE100" s="418"/>
      <c r="AF100" s="626"/>
      <c r="AG100" s="626"/>
      <c r="AH100" s="626"/>
      <c r="AI100" s="626"/>
      <c r="AJ100" s="626"/>
      <c r="AK100" s="626"/>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c r="DK100" s="244"/>
      <c r="DL100" s="244"/>
      <c r="DM100" s="244"/>
      <c r="DN100" s="244"/>
      <c r="DO100" s="244"/>
      <c r="DP100" s="244"/>
      <c r="DQ100" s="244"/>
    </row>
    <row r="101" spans="1:121" s="4" customFormat="1" ht="99.95" customHeight="1" x14ac:dyDescent="0.25">
      <c r="A101" s="271">
        <v>84</v>
      </c>
      <c r="B101" s="626" t="s">
        <v>503</v>
      </c>
      <c r="C101" s="626"/>
      <c r="D101" s="627" t="s">
        <v>354</v>
      </c>
      <c r="E101" s="627"/>
      <c r="F101" s="298">
        <v>0</v>
      </c>
      <c r="G101" s="628"/>
      <c r="H101" s="628"/>
      <c r="I101" s="629"/>
      <c r="J101" s="629"/>
      <c r="K101" s="629"/>
      <c r="L101" s="629"/>
      <c r="M101" s="629"/>
      <c r="N101" s="629"/>
      <c r="O101" s="628"/>
      <c r="P101" s="628"/>
      <c r="Q101" s="628"/>
      <c r="R101" s="628"/>
      <c r="S101" s="628"/>
      <c r="T101" s="628"/>
      <c r="U101" s="628"/>
      <c r="V101" s="628"/>
      <c r="W101" s="628"/>
      <c r="X101" s="628"/>
      <c r="Y101" s="628"/>
      <c r="Z101" s="628"/>
      <c r="AA101" s="628"/>
      <c r="AB101" s="628"/>
      <c r="AC101" s="628"/>
      <c r="AD101" s="628"/>
      <c r="AE101" s="418"/>
      <c r="AF101" s="626"/>
      <c r="AG101" s="626"/>
      <c r="AH101" s="626"/>
      <c r="AI101" s="626"/>
      <c r="AJ101" s="626"/>
      <c r="AK101" s="626"/>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c r="DK101" s="244"/>
      <c r="DL101" s="244"/>
      <c r="DM101" s="244"/>
      <c r="DN101" s="244"/>
      <c r="DO101" s="244"/>
      <c r="DP101" s="244"/>
      <c r="DQ101" s="244"/>
    </row>
    <row r="102" spans="1:121" s="4" customFormat="1" ht="99.95" customHeight="1" x14ac:dyDescent="0.25">
      <c r="A102" s="271">
        <v>85</v>
      </c>
      <c r="B102" s="626" t="s">
        <v>412</v>
      </c>
      <c r="C102" s="626" t="s">
        <v>412</v>
      </c>
      <c r="D102" s="627" t="s">
        <v>418</v>
      </c>
      <c r="E102" s="627"/>
      <c r="F102" s="298">
        <v>0</v>
      </c>
      <c r="G102" s="628"/>
      <c r="H102" s="628"/>
      <c r="I102" s="629"/>
      <c r="J102" s="629"/>
      <c r="K102" s="629"/>
      <c r="L102" s="629"/>
      <c r="M102" s="629"/>
      <c r="N102" s="629"/>
      <c r="O102" s="628"/>
      <c r="P102" s="628"/>
      <c r="Q102" s="628"/>
      <c r="R102" s="628"/>
      <c r="S102" s="628"/>
      <c r="T102" s="628"/>
      <c r="U102" s="628"/>
      <c r="V102" s="628"/>
      <c r="W102" s="628"/>
      <c r="X102" s="628"/>
      <c r="Y102" s="628"/>
      <c r="Z102" s="628"/>
      <c r="AA102" s="628"/>
      <c r="AB102" s="628"/>
      <c r="AC102" s="628"/>
      <c r="AD102" s="628"/>
      <c r="AE102" s="418"/>
      <c r="AF102" s="626"/>
      <c r="AG102" s="626"/>
      <c r="AH102" s="626"/>
      <c r="AI102" s="626"/>
      <c r="AJ102" s="626"/>
      <c r="AK102" s="626"/>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c r="DK102" s="244"/>
      <c r="DL102" s="244"/>
      <c r="DM102" s="244"/>
      <c r="DN102" s="244"/>
      <c r="DO102" s="244"/>
      <c r="DP102" s="244"/>
      <c r="DQ102" s="244"/>
    </row>
    <row r="103" spans="1:121" s="4" customFormat="1" ht="99.95" customHeight="1" x14ac:dyDescent="0.25">
      <c r="A103" s="271">
        <v>86</v>
      </c>
      <c r="B103" s="626" t="s">
        <v>412</v>
      </c>
      <c r="C103" s="626" t="s">
        <v>412</v>
      </c>
      <c r="D103" s="627" t="s">
        <v>422</v>
      </c>
      <c r="E103" s="627"/>
      <c r="F103" s="298">
        <v>0</v>
      </c>
      <c r="G103" s="628"/>
      <c r="H103" s="628"/>
      <c r="I103" s="629"/>
      <c r="J103" s="629"/>
      <c r="K103" s="629"/>
      <c r="L103" s="629"/>
      <c r="M103" s="629"/>
      <c r="N103" s="629"/>
      <c r="O103" s="628"/>
      <c r="P103" s="628"/>
      <c r="Q103" s="628"/>
      <c r="R103" s="628"/>
      <c r="S103" s="628"/>
      <c r="T103" s="628"/>
      <c r="U103" s="628"/>
      <c r="V103" s="628"/>
      <c r="W103" s="628"/>
      <c r="X103" s="628"/>
      <c r="Y103" s="628"/>
      <c r="Z103" s="628"/>
      <c r="AA103" s="628"/>
      <c r="AB103" s="628"/>
      <c r="AC103" s="628"/>
      <c r="AD103" s="628"/>
      <c r="AE103" s="418"/>
      <c r="AF103" s="626"/>
      <c r="AG103" s="626"/>
      <c r="AH103" s="626"/>
      <c r="AI103" s="626"/>
      <c r="AJ103" s="626"/>
      <c r="AK103" s="626"/>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c r="DK103" s="244"/>
      <c r="DL103" s="244"/>
      <c r="DM103" s="244"/>
      <c r="DN103" s="244"/>
      <c r="DO103" s="244"/>
      <c r="DP103" s="244"/>
      <c r="DQ103" s="244"/>
    </row>
    <row r="104" spans="1:121" s="4" customFormat="1" ht="99.95" customHeight="1" x14ac:dyDescent="0.25">
      <c r="A104" s="271">
        <v>87</v>
      </c>
      <c r="B104" s="626" t="s">
        <v>435</v>
      </c>
      <c r="C104" s="626"/>
      <c r="D104" s="627" t="s">
        <v>353</v>
      </c>
      <c r="E104" s="627"/>
      <c r="F104" s="298">
        <v>0</v>
      </c>
      <c r="G104" s="628"/>
      <c r="H104" s="628"/>
      <c r="I104" s="629"/>
      <c r="J104" s="629"/>
      <c r="K104" s="629"/>
      <c r="L104" s="629"/>
      <c r="M104" s="629"/>
      <c r="N104" s="629"/>
      <c r="O104" s="628"/>
      <c r="P104" s="628"/>
      <c r="Q104" s="628"/>
      <c r="R104" s="628"/>
      <c r="S104" s="628"/>
      <c r="T104" s="628"/>
      <c r="U104" s="628"/>
      <c r="V104" s="628"/>
      <c r="W104" s="628"/>
      <c r="X104" s="628"/>
      <c r="Y104" s="628"/>
      <c r="Z104" s="628"/>
      <c r="AA104" s="628"/>
      <c r="AB104" s="628"/>
      <c r="AC104" s="628"/>
      <c r="AD104" s="628"/>
      <c r="AE104" s="418"/>
      <c r="AF104" s="626"/>
      <c r="AG104" s="626"/>
      <c r="AH104" s="626"/>
      <c r="AI104" s="626"/>
      <c r="AJ104" s="626"/>
      <c r="AK104" s="626"/>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4"/>
      <c r="DF104" s="244"/>
      <c r="DG104" s="244"/>
      <c r="DH104" s="244"/>
      <c r="DI104" s="244"/>
      <c r="DJ104" s="244"/>
      <c r="DK104" s="244"/>
      <c r="DL104" s="244"/>
      <c r="DM104" s="244"/>
      <c r="DN104" s="244"/>
      <c r="DO104" s="244"/>
      <c r="DP104" s="244"/>
      <c r="DQ104" s="244"/>
    </row>
    <row r="105" spans="1:121" s="4" customFormat="1" ht="99.95" customHeight="1" x14ac:dyDescent="0.25">
      <c r="A105" s="271">
        <v>88</v>
      </c>
      <c r="B105" s="626" t="s">
        <v>435</v>
      </c>
      <c r="C105" s="626"/>
      <c r="D105" s="627" t="s">
        <v>354</v>
      </c>
      <c r="E105" s="627"/>
      <c r="F105" s="298">
        <v>0</v>
      </c>
      <c r="G105" s="628"/>
      <c r="H105" s="628"/>
      <c r="I105" s="629"/>
      <c r="J105" s="629"/>
      <c r="K105" s="629"/>
      <c r="L105" s="629"/>
      <c r="M105" s="629"/>
      <c r="N105" s="629"/>
      <c r="O105" s="628"/>
      <c r="P105" s="628"/>
      <c r="Q105" s="628"/>
      <c r="R105" s="628"/>
      <c r="S105" s="628"/>
      <c r="T105" s="628"/>
      <c r="U105" s="628"/>
      <c r="V105" s="628"/>
      <c r="W105" s="628"/>
      <c r="X105" s="628"/>
      <c r="Y105" s="628"/>
      <c r="Z105" s="628"/>
      <c r="AA105" s="628"/>
      <c r="AB105" s="628"/>
      <c r="AC105" s="628"/>
      <c r="AD105" s="628"/>
      <c r="AE105" s="418"/>
      <c r="AF105" s="626"/>
      <c r="AG105" s="626"/>
      <c r="AH105" s="626"/>
      <c r="AI105" s="626"/>
      <c r="AJ105" s="626"/>
      <c r="AK105" s="626"/>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row>
    <row r="106" spans="1:121" s="4" customFormat="1" ht="99.95" customHeight="1" x14ac:dyDescent="0.25">
      <c r="A106" s="271">
        <v>89</v>
      </c>
      <c r="B106" s="626" t="s">
        <v>413</v>
      </c>
      <c r="C106" s="626" t="s">
        <v>413</v>
      </c>
      <c r="D106" s="627" t="s">
        <v>418</v>
      </c>
      <c r="E106" s="627"/>
      <c r="F106" s="298">
        <v>0</v>
      </c>
      <c r="G106" s="628"/>
      <c r="H106" s="628"/>
      <c r="I106" s="629"/>
      <c r="J106" s="629"/>
      <c r="K106" s="629"/>
      <c r="L106" s="629"/>
      <c r="M106" s="629"/>
      <c r="N106" s="629"/>
      <c r="O106" s="628"/>
      <c r="P106" s="628"/>
      <c r="Q106" s="628"/>
      <c r="R106" s="628"/>
      <c r="S106" s="628"/>
      <c r="T106" s="628"/>
      <c r="U106" s="628"/>
      <c r="V106" s="628"/>
      <c r="W106" s="628"/>
      <c r="X106" s="628"/>
      <c r="Y106" s="628"/>
      <c r="Z106" s="628"/>
      <c r="AA106" s="628"/>
      <c r="AB106" s="628"/>
      <c r="AC106" s="628"/>
      <c r="AD106" s="628"/>
      <c r="AE106" s="418"/>
      <c r="AF106" s="626"/>
      <c r="AG106" s="626"/>
      <c r="AH106" s="626"/>
      <c r="AI106" s="626"/>
      <c r="AJ106" s="626"/>
      <c r="AK106" s="626"/>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row>
    <row r="107" spans="1:121" s="4" customFormat="1" ht="99.95" customHeight="1" x14ac:dyDescent="0.25">
      <c r="A107" s="271">
        <v>90</v>
      </c>
      <c r="B107" s="626" t="s">
        <v>413</v>
      </c>
      <c r="C107" s="626" t="s">
        <v>413</v>
      </c>
      <c r="D107" s="627" t="s">
        <v>422</v>
      </c>
      <c r="E107" s="627"/>
      <c r="F107" s="298">
        <v>0</v>
      </c>
      <c r="G107" s="628"/>
      <c r="H107" s="628"/>
      <c r="I107" s="629"/>
      <c r="J107" s="629"/>
      <c r="K107" s="629"/>
      <c r="L107" s="629"/>
      <c r="M107" s="629"/>
      <c r="N107" s="629"/>
      <c r="O107" s="628"/>
      <c r="P107" s="628"/>
      <c r="Q107" s="628"/>
      <c r="R107" s="628"/>
      <c r="S107" s="628"/>
      <c r="T107" s="628"/>
      <c r="U107" s="628"/>
      <c r="V107" s="628"/>
      <c r="W107" s="628"/>
      <c r="X107" s="628"/>
      <c r="Y107" s="628"/>
      <c r="Z107" s="628"/>
      <c r="AA107" s="628"/>
      <c r="AB107" s="628"/>
      <c r="AC107" s="628"/>
      <c r="AD107" s="628"/>
      <c r="AE107" s="418"/>
      <c r="AF107" s="626"/>
      <c r="AG107" s="626"/>
      <c r="AH107" s="626"/>
      <c r="AI107" s="626"/>
      <c r="AJ107" s="626"/>
      <c r="AK107" s="626"/>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row>
    <row r="108" spans="1:121" s="4" customFormat="1" ht="99.95" customHeight="1" x14ac:dyDescent="0.25">
      <c r="A108" s="271">
        <v>91</v>
      </c>
      <c r="B108" s="626" t="s">
        <v>413</v>
      </c>
      <c r="C108" s="626" t="s">
        <v>413</v>
      </c>
      <c r="D108" s="627" t="s">
        <v>353</v>
      </c>
      <c r="E108" s="627"/>
      <c r="F108" s="298">
        <v>0</v>
      </c>
      <c r="G108" s="628"/>
      <c r="H108" s="628"/>
      <c r="I108" s="629"/>
      <c r="J108" s="629"/>
      <c r="K108" s="629"/>
      <c r="L108" s="629"/>
      <c r="M108" s="629"/>
      <c r="N108" s="629"/>
      <c r="O108" s="628"/>
      <c r="P108" s="628"/>
      <c r="Q108" s="628"/>
      <c r="R108" s="628"/>
      <c r="S108" s="628"/>
      <c r="T108" s="628"/>
      <c r="U108" s="628"/>
      <c r="V108" s="628"/>
      <c r="W108" s="628"/>
      <c r="X108" s="628"/>
      <c r="Y108" s="628"/>
      <c r="Z108" s="628"/>
      <c r="AA108" s="628"/>
      <c r="AB108" s="628"/>
      <c r="AC108" s="628"/>
      <c r="AD108" s="628"/>
      <c r="AE108" s="418"/>
      <c r="AF108" s="626"/>
      <c r="AG108" s="626"/>
      <c r="AH108" s="626"/>
      <c r="AI108" s="626"/>
      <c r="AJ108" s="626"/>
      <c r="AK108" s="626"/>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c r="DK108" s="244"/>
      <c r="DL108" s="244"/>
      <c r="DM108" s="244"/>
      <c r="DN108" s="244"/>
      <c r="DO108" s="244"/>
      <c r="DP108" s="244"/>
      <c r="DQ108" s="244"/>
    </row>
    <row r="109" spans="1:121" s="4" customFormat="1" ht="99.95" customHeight="1" x14ac:dyDescent="0.25">
      <c r="A109" s="271">
        <v>92</v>
      </c>
      <c r="B109" s="626" t="s">
        <v>413</v>
      </c>
      <c r="C109" s="626" t="s">
        <v>413</v>
      </c>
      <c r="D109" s="627" t="s">
        <v>354</v>
      </c>
      <c r="E109" s="627"/>
      <c r="F109" s="298">
        <v>0</v>
      </c>
      <c r="G109" s="628"/>
      <c r="H109" s="628"/>
      <c r="I109" s="629"/>
      <c r="J109" s="629"/>
      <c r="K109" s="629"/>
      <c r="L109" s="629"/>
      <c r="M109" s="629"/>
      <c r="N109" s="629"/>
      <c r="O109" s="628"/>
      <c r="P109" s="628"/>
      <c r="Q109" s="628"/>
      <c r="R109" s="628"/>
      <c r="S109" s="628"/>
      <c r="T109" s="628"/>
      <c r="U109" s="628"/>
      <c r="V109" s="628"/>
      <c r="W109" s="628"/>
      <c r="X109" s="628"/>
      <c r="Y109" s="628"/>
      <c r="Z109" s="628"/>
      <c r="AA109" s="628"/>
      <c r="AB109" s="628"/>
      <c r="AC109" s="628"/>
      <c r="AD109" s="628"/>
      <c r="AE109" s="418"/>
      <c r="AF109" s="626"/>
      <c r="AG109" s="626"/>
      <c r="AH109" s="626"/>
      <c r="AI109" s="626"/>
      <c r="AJ109" s="626"/>
      <c r="AK109" s="626"/>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row>
    <row r="110" spans="1:121" s="4" customFormat="1" ht="99.95" customHeight="1" x14ac:dyDescent="0.25">
      <c r="A110" s="271">
        <v>93</v>
      </c>
      <c r="B110" s="626" t="s">
        <v>414</v>
      </c>
      <c r="C110" s="626" t="s">
        <v>414</v>
      </c>
      <c r="D110" s="627" t="s">
        <v>418</v>
      </c>
      <c r="E110" s="627"/>
      <c r="F110" s="298">
        <v>0</v>
      </c>
      <c r="G110" s="628"/>
      <c r="H110" s="628"/>
      <c r="I110" s="629"/>
      <c r="J110" s="629"/>
      <c r="K110" s="629"/>
      <c r="L110" s="629"/>
      <c r="M110" s="629"/>
      <c r="N110" s="629"/>
      <c r="O110" s="628"/>
      <c r="P110" s="628"/>
      <c r="Q110" s="628"/>
      <c r="R110" s="628"/>
      <c r="S110" s="628"/>
      <c r="T110" s="628"/>
      <c r="U110" s="628"/>
      <c r="V110" s="628"/>
      <c r="W110" s="628"/>
      <c r="X110" s="628"/>
      <c r="Y110" s="628"/>
      <c r="Z110" s="628"/>
      <c r="AA110" s="628"/>
      <c r="AB110" s="628"/>
      <c r="AC110" s="628"/>
      <c r="AD110" s="628"/>
      <c r="AE110" s="418"/>
      <c r="AF110" s="626"/>
      <c r="AG110" s="626"/>
      <c r="AH110" s="626"/>
      <c r="AI110" s="626"/>
      <c r="AJ110" s="626"/>
      <c r="AK110" s="626"/>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row>
    <row r="111" spans="1:121" s="4" customFormat="1" ht="99.95" customHeight="1" x14ac:dyDescent="0.25">
      <c r="A111" s="271">
        <v>94</v>
      </c>
      <c r="B111" s="626" t="s">
        <v>414</v>
      </c>
      <c r="C111" s="626" t="s">
        <v>414</v>
      </c>
      <c r="D111" s="627" t="s">
        <v>422</v>
      </c>
      <c r="E111" s="627"/>
      <c r="F111" s="298">
        <v>0</v>
      </c>
      <c r="G111" s="628"/>
      <c r="H111" s="628"/>
      <c r="I111" s="629"/>
      <c r="J111" s="629"/>
      <c r="K111" s="629"/>
      <c r="L111" s="629"/>
      <c r="M111" s="629"/>
      <c r="N111" s="629"/>
      <c r="O111" s="628"/>
      <c r="P111" s="628"/>
      <c r="Q111" s="628"/>
      <c r="R111" s="628"/>
      <c r="S111" s="628"/>
      <c r="T111" s="628"/>
      <c r="U111" s="628"/>
      <c r="V111" s="628"/>
      <c r="W111" s="628"/>
      <c r="X111" s="628"/>
      <c r="Y111" s="628"/>
      <c r="Z111" s="628"/>
      <c r="AA111" s="628"/>
      <c r="AB111" s="628"/>
      <c r="AC111" s="628"/>
      <c r="AD111" s="628"/>
      <c r="AE111" s="418"/>
      <c r="AF111" s="626"/>
      <c r="AG111" s="626"/>
      <c r="AH111" s="626"/>
      <c r="AI111" s="626"/>
      <c r="AJ111" s="626"/>
      <c r="AK111" s="626"/>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c r="DK111" s="244"/>
      <c r="DL111" s="244"/>
      <c r="DM111" s="244"/>
      <c r="DN111" s="244"/>
      <c r="DO111" s="244"/>
      <c r="DP111" s="244"/>
      <c r="DQ111" s="244"/>
    </row>
    <row r="112" spans="1:121" s="4" customFormat="1" ht="99.95" customHeight="1" x14ac:dyDescent="0.25">
      <c r="A112" s="271">
        <v>95</v>
      </c>
      <c r="B112" s="626" t="s">
        <v>414</v>
      </c>
      <c r="C112" s="626" t="s">
        <v>414</v>
      </c>
      <c r="D112" s="627" t="s">
        <v>353</v>
      </c>
      <c r="E112" s="627"/>
      <c r="F112" s="298">
        <v>0</v>
      </c>
      <c r="G112" s="628"/>
      <c r="H112" s="628"/>
      <c r="I112" s="629"/>
      <c r="J112" s="629"/>
      <c r="K112" s="629"/>
      <c r="L112" s="629"/>
      <c r="M112" s="629"/>
      <c r="N112" s="629"/>
      <c r="O112" s="628"/>
      <c r="P112" s="628"/>
      <c r="Q112" s="628"/>
      <c r="R112" s="628"/>
      <c r="S112" s="628"/>
      <c r="T112" s="628"/>
      <c r="U112" s="628"/>
      <c r="V112" s="628"/>
      <c r="W112" s="628"/>
      <c r="X112" s="628"/>
      <c r="Y112" s="628"/>
      <c r="Z112" s="628"/>
      <c r="AA112" s="628"/>
      <c r="AB112" s="628"/>
      <c r="AC112" s="628"/>
      <c r="AD112" s="628"/>
      <c r="AE112" s="418"/>
      <c r="AF112" s="626"/>
      <c r="AG112" s="626"/>
      <c r="AH112" s="626"/>
      <c r="AI112" s="626"/>
      <c r="AJ112" s="626"/>
      <c r="AK112" s="626"/>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c r="DK112" s="244"/>
      <c r="DL112" s="244"/>
      <c r="DM112" s="244"/>
      <c r="DN112" s="244"/>
      <c r="DO112" s="244"/>
      <c r="DP112" s="244"/>
      <c r="DQ112" s="244"/>
    </row>
    <row r="113" spans="1:121" s="4" customFormat="1" ht="99.95" customHeight="1" x14ac:dyDescent="0.25">
      <c r="A113" s="271">
        <v>96</v>
      </c>
      <c r="B113" s="626" t="s">
        <v>414</v>
      </c>
      <c r="C113" s="626" t="s">
        <v>414</v>
      </c>
      <c r="D113" s="627" t="s">
        <v>354</v>
      </c>
      <c r="E113" s="627"/>
      <c r="F113" s="298">
        <v>0</v>
      </c>
      <c r="G113" s="628"/>
      <c r="H113" s="628"/>
      <c r="I113" s="629"/>
      <c r="J113" s="629"/>
      <c r="K113" s="629"/>
      <c r="L113" s="629"/>
      <c r="M113" s="629"/>
      <c r="N113" s="629"/>
      <c r="O113" s="628"/>
      <c r="P113" s="628"/>
      <c r="Q113" s="628"/>
      <c r="R113" s="628"/>
      <c r="S113" s="628"/>
      <c r="T113" s="628"/>
      <c r="U113" s="628"/>
      <c r="V113" s="628"/>
      <c r="W113" s="628"/>
      <c r="X113" s="628"/>
      <c r="Y113" s="628"/>
      <c r="Z113" s="628"/>
      <c r="AA113" s="628"/>
      <c r="AB113" s="628"/>
      <c r="AC113" s="628"/>
      <c r="AD113" s="628"/>
      <c r="AE113" s="418"/>
      <c r="AF113" s="626"/>
      <c r="AG113" s="626"/>
      <c r="AH113" s="626"/>
      <c r="AI113" s="626"/>
      <c r="AJ113" s="626"/>
      <c r="AK113" s="626"/>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c r="DK113" s="244"/>
      <c r="DL113" s="244"/>
      <c r="DM113" s="244"/>
      <c r="DN113" s="244"/>
      <c r="DO113" s="244"/>
      <c r="DP113" s="244"/>
      <c r="DQ113" s="244"/>
    </row>
    <row r="114" spans="1:121" s="4" customFormat="1" ht="99.95" customHeight="1" x14ac:dyDescent="0.25">
      <c r="A114" s="271">
        <v>97</v>
      </c>
      <c r="B114" s="626" t="s">
        <v>415</v>
      </c>
      <c r="C114" s="626" t="s">
        <v>415</v>
      </c>
      <c r="D114" s="627" t="s">
        <v>423</v>
      </c>
      <c r="E114" s="627"/>
      <c r="F114" s="298">
        <v>0</v>
      </c>
      <c r="G114" s="628"/>
      <c r="H114" s="628"/>
      <c r="I114" s="629"/>
      <c r="J114" s="629"/>
      <c r="K114" s="629"/>
      <c r="L114" s="629"/>
      <c r="M114" s="629"/>
      <c r="N114" s="629"/>
      <c r="O114" s="628"/>
      <c r="P114" s="628"/>
      <c r="Q114" s="628"/>
      <c r="R114" s="628"/>
      <c r="S114" s="628"/>
      <c r="T114" s="628"/>
      <c r="U114" s="628"/>
      <c r="V114" s="628"/>
      <c r="W114" s="628"/>
      <c r="X114" s="628"/>
      <c r="Y114" s="628"/>
      <c r="Z114" s="628"/>
      <c r="AA114" s="628"/>
      <c r="AB114" s="628"/>
      <c r="AC114" s="628"/>
      <c r="AD114" s="628"/>
      <c r="AE114" s="418"/>
      <c r="AF114" s="626"/>
      <c r="AG114" s="626"/>
      <c r="AH114" s="626"/>
      <c r="AI114" s="626"/>
      <c r="AJ114" s="626"/>
      <c r="AK114" s="626"/>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c r="DK114" s="244"/>
      <c r="DL114" s="244"/>
      <c r="DM114" s="244"/>
      <c r="DN114" s="244"/>
      <c r="DO114" s="244"/>
      <c r="DP114" s="244"/>
      <c r="DQ114" s="244"/>
    </row>
    <row r="115" spans="1:121" s="4" customFormat="1" ht="99.95" customHeight="1" x14ac:dyDescent="0.25">
      <c r="A115" s="271">
        <v>98</v>
      </c>
      <c r="B115" s="626" t="s">
        <v>415</v>
      </c>
      <c r="C115" s="626" t="s">
        <v>415</v>
      </c>
      <c r="D115" s="627" t="s">
        <v>418</v>
      </c>
      <c r="E115" s="627"/>
      <c r="F115" s="298">
        <v>0</v>
      </c>
      <c r="G115" s="628"/>
      <c r="H115" s="628"/>
      <c r="I115" s="629"/>
      <c r="J115" s="629"/>
      <c r="K115" s="629"/>
      <c r="L115" s="629"/>
      <c r="M115" s="629"/>
      <c r="N115" s="629"/>
      <c r="O115" s="628"/>
      <c r="P115" s="628"/>
      <c r="Q115" s="628"/>
      <c r="R115" s="628"/>
      <c r="S115" s="628"/>
      <c r="T115" s="628"/>
      <c r="U115" s="628"/>
      <c r="V115" s="628"/>
      <c r="W115" s="628"/>
      <c r="X115" s="628"/>
      <c r="Y115" s="628"/>
      <c r="Z115" s="628"/>
      <c r="AA115" s="628"/>
      <c r="AB115" s="628"/>
      <c r="AC115" s="628"/>
      <c r="AD115" s="628"/>
      <c r="AE115" s="418"/>
      <c r="AF115" s="626"/>
      <c r="AG115" s="626"/>
      <c r="AH115" s="626"/>
      <c r="AI115" s="626"/>
      <c r="AJ115" s="626"/>
      <c r="AK115" s="626"/>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c r="DK115" s="244"/>
      <c r="DL115" s="244"/>
      <c r="DM115" s="244"/>
      <c r="DN115" s="244"/>
      <c r="DO115" s="244"/>
      <c r="DP115" s="244"/>
      <c r="DQ115" s="244"/>
    </row>
    <row r="116" spans="1:121" s="4" customFormat="1" ht="99.95" customHeight="1" x14ac:dyDescent="0.25">
      <c r="A116" s="271">
        <v>99</v>
      </c>
      <c r="B116" s="626" t="s">
        <v>415</v>
      </c>
      <c r="C116" s="626" t="s">
        <v>415</v>
      </c>
      <c r="D116" s="627" t="s">
        <v>422</v>
      </c>
      <c r="E116" s="627"/>
      <c r="F116" s="298">
        <v>0</v>
      </c>
      <c r="G116" s="628"/>
      <c r="H116" s="628"/>
      <c r="I116" s="629"/>
      <c r="J116" s="629"/>
      <c r="K116" s="629"/>
      <c r="L116" s="629"/>
      <c r="M116" s="629"/>
      <c r="N116" s="629"/>
      <c r="O116" s="628"/>
      <c r="P116" s="628"/>
      <c r="Q116" s="628"/>
      <c r="R116" s="628"/>
      <c r="S116" s="628"/>
      <c r="T116" s="628"/>
      <c r="U116" s="628"/>
      <c r="V116" s="628"/>
      <c r="W116" s="628"/>
      <c r="X116" s="628"/>
      <c r="Y116" s="628"/>
      <c r="Z116" s="628"/>
      <c r="AA116" s="628"/>
      <c r="AB116" s="628"/>
      <c r="AC116" s="628"/>
      <c r="AD116" s="628"/>
      <c r="AE116" s="418"/>
      <c r="AF116" s="626"/>
      <c r="AG116" s="626"/>
      <c r="AH116" s="626"/>
      <c r="AI116" s="626"/>
      <c r="AJ116" s="626"/>
      <c r="AK116" s="626"/>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c r="DK116" s="244"/>
      <c r="DL116" s="244"/>
      <c r="DM116" s="244"/>
      <c r="DN116" s="244"/>
      <c r="DO116" s="244"/>
      <c r="DP116" s="244"/>
      <c r="DQ116" s="244"/>
    </row>
    <row r="117" spans="1:121" s="4" customFormat="1" ht="99.95" customHeight="1" x14ac:dyDescent="0.25">
      <c r="A117" s="271">
        <v>100</v>
      </c>
      <c r="B117" s="626" t="s">
        <v>415</v>
      </c>
      <c r="C117" s="626" t="s">
        <v>415</v>
      </c>
      <c r="D117" s="627" t="s">
        <v>484</v>
      </c>
      <c r="E117" s="627"/>
      <c r="F117" s="298">
        <v>0</v>
      </c>
      <c r="G117" s="628"/>
      <c r="H117" s="628"/>
      <c r="I117" s="629"/>
      <c r="J117" s="629"/>
      <c r="K117" s="629"/>
      <c r="L117" s="629"/>
      <c r="M117" s="629"/>
      <c r="N117" s="629"/>
      <c r="O117" s="628"/>
      <c r="P117" s="628"/>
      <c r="Q117" s="628"/>
      <c r="R117" s="628"/>
      <c r="S117" s="628"/>
      <c r="T117" s="628"/>
      <c r="U117" s="628"/>
      <c r="V117" s="628"/>
      <c r="W117" s="628"/>
      <c r="X117" s="628"/>
      <c r="Y117" s="628"/>
      <c r="Z117" s="628"/>
      <c r="AA117" s="628"/>
      <c r="AB117" s="628"/>
      <c r="AC117" s="628"/>
      <c r="AD117" s="628"/>
      <c r="AE117" s="418"/>
      <c r="AF117" s="626"/>
      <c r="AG117" s="626"/>
      <c r="AH117" s="626"/>
      <c r="AI117" s="626"/>
      <c r="AJ117" s="626"/>
      <c r="AK117" s="626"/>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c r="DK117" s="244"/>
      <c r="DL117" s="244"/>
      <c r="DM117" s="244"/>
      <c r="DN117" s="244"/>
      <c r="DO117" s="244"/>
      <c r="DP117" s="244"/>
      <c r="DQ117" s="244"/>
    </row>
    <row r="118" spans="1:121" s="4" customFormat="1" ht="99.95" customHeight="1" x14ac:dyDescent="0.25">
      <c r="A118" s="271">
        <v>101</v>
      </c>
      <c r="B118" s="626" t="s">
        <v>472</v>
      </c>
      <c r="C118" s="626" t="s">
        <v>415</v>
      </c>
      <c r="D118" s="627" t="s">
        <v>473</v>
      </c>
      <c r="E118" s="627"/>
      <c r="F118" s="298">
        <v>0</v>
      </c>
      <c r="G118" s="628"/>
      <c r="H118" s="628"/>
      <c r="I118" s="629"/>
      <c r="J118" s="629"/>
      <c r="K118" s="629"/>
      <c r="L118" s="629"/>
      <c r="M118" s="629"/>
      <c r="N118" s="629"/>
      <c r="O118" s="628"/>
      <c r="P118" s="628"/>
      <c r="Q118" s="628"/>
      <c r="R118" s="628"/>
      <c r="S118" s="628"/>
      <c r="T118" s="628"/>
      <c r="U118" s="628"/>
      <c r="V118" s="628"/>
      <c r="W118" s="628"/>
      <c r="X118" s="628"/>
      <c r="Y118" s="628"/>
      <c r="Z118" s="628"/>
      <c r="AA118" s="628"/>
      <c r="AB118" s="628"/>
      <c r="AC118" s="628"/>
      <c r="AD118" s="628"/>
      <c r="AE118" s="418"/>
      <c r="AF118" s="626"/>
      <c r="AG118" s="626"/>
      <c r="AH118" s="626"/>
      <c r="AI118" s="626"/>
      <c r="AJ118" s="626"/>
      <c r="AK118" s="626"/>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c r="DK118" s="244"/>
      <c r="DL118" s="244"/>
      <c r="DM118" s="244"/>
      <c r="DN118" s="244"/>
      <c r="DO118" s="244"/>
      <c r="DP118" s="244"/>
      <c r="DQ118" s="244"/>
    </row>
    <row r="119" spans="1:121" s="4" customFormat="1" ht="99.95" customHeight="1" x14ac:dyDescent="0.25">
      <c r="A119" s="271">
        <v>102</v>
      </c>
      <c r="B119" s="626" t="s">
        <v>416</v>
      </c>
      <c r="C119" s="626" t="s">
        <v>416</v>
      </c>
      <c r="D119" s="627" t="s">
        <v>394</v>
      </c>
      <c r="E119" s="627"/>
      <c r="F119" s="298">
        <v>0</v>
      </c>
      <c r="G119" s="628"/>
      <c r="H119" s="628"/>
      <c r="I119" s="629"/>
      <c r="J119" s="629"/>
      <c r="K119" s="629"/>
      <c r="L119" s="629"/>
      <c r="M119" s="629"/>
      <c r="N119" s="629"/>
      <c r="O119" s="628"/>
      <c r="P119" s="628"/>
      <c r="Q119" s="628"/>
      <c r="R119" s="628"/>
      <c r="S119" s="628"/>
      <c r="T119" s="628"/>
      <c r="U119" s="628"/>
      <c r="V119" s="628"/>
      <c r="W119" s="628"/>
      <c r="X119" s="628"/>
      <c r="Y119" s="628"/>
      <c r="Z119" s="628"/>
      <c r="AA119" s="628"/>
      <c r="AB119" s="628"/>
      <c r="AC119" s="628"/>
      <c r="AD119" s="628"/>
      <c r="AE119" s="418"/>
      <c r="AF119" s="626"/>
      <c r="AG119" s="626"/>
      <c r="AH119" s="626"/>
      <c r="AI119" s="626"/>
      <c r="AJ119" s="626"/>
      <c r="AK119" s="626"/>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c r="DK119" s="244"/>
      <c r="DL119" s="244"/>
      <c r="DM119" s="244"/>
      <c r="DN119" s="244"/>
      <c r="DO119" s="244"/>
      <c r="DP119" s="244"/>
      <c r="DQ119" s="244"/>
    </row>
    <row r="120" spans="1:121" s="4" customFormat="1" ht="99.95" customHeight="1" x14ac:dyDescent="0.25">
      <c r="A120" s="271">
        <v>103</v>
      </c>
      <c r="B120" s="626" t="s">
        <v>415</v>
      </c>
      <c r="C120" s="626" t="s">
        <v>415</v>
      </c>
      <c r="D120" s="627" t="s">
        <v>353</v>
      </c>
      <c r="E120" s="627"/>
      <c r="F120" s="298">
        <v>0</v>
      </c>
      <c r="G120" s="628"/>
      <c r="H120" s="628"/>
      <c r="I120" s="629"/>
      <c r="J120" s="629"/>
      <c r="K120" s="629"/>
      <c r="L120" s="629"/>
      <c r="M120" s="629"/>
      <c r="N120" s="629"/>
      <c r="O120" s="628"/>
      <c r="P120" s="628"/>
      <c r="Q120" s="628"/>
      <c r="R120" s="628"/>
      <c r="S120" s="628"/>
      <c r="T120" s="628"/>
      <c r="U120" s="628"/>
      <c r="V120" s="628"/>
      <c r="W120" s="628"/>
      <c r="X120" s="628"/>
      <c r="Y120" s="628"/>
      <c r="Z120" s="628"/>
      <c r="AA120" s="628"/>
      <c r="AB120" s="628"/>
      <c r="AC120" s="628"/>
      <c r="AD120" s="628"/>
      <c r="AE120" s="418"/>
      <c r="AF120" s="626"/>
      <c r="AG120" s="626"/>
      <c r="AH120" s="626"/>
      <c r="AI120" s="626"/>
      <c r="AJ120" s="626"/>
      <c r="AK120" s="626"/>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row>
    <row r="121" spans="1:121" s="4" customFormat="1" ht="99.95" customHeight="1" x14ac:dyDescent="0.25">
      <c r="A121" s="271">
        <v>104</v>
      </c>
      <c r="B121" s="626" t="s">
        <v>415</v>
      </c>
      <c r="C121" s="626" t="s">
        <v>415</v>
      </c>
      <c r="D121" s="627" t="s">
        <v>354</v>
      </c>
      <c r="E121" s="627"/>
      <c r="F121" s="298">
        <v>0</v>
      </c>
      <c r="G121" s="628"/>
      <c r="H121" s="628"/>
      <c r="I121" s="629"/>
      <c r="J121" s="629"/>
      <c r="K121" s="629"/>
      <c r="L121" s="629"/>
      <c r="M121" s="629"/>
      <c r="N121" s="629"/>
      <c r="O121" s="628"/>
      <c r="P121" s="628"/>
      <c r="Q121" s="628"/>
      <c r="R121" s="628"/>
      <c r="S121" s="628"/>
      <c r="T121" s="628"/>
      <c r="U121" s="628"/>
      <c r="V121" s="628"/>
      <c r="W121" s="628"/>
      <c r="X121" s="628"/>
      <c r="Y121" s="628"/>
      <c r="Z121" s="628"/>
      <c r="AA121" s="628"/>
      <c r="AB121" s="628"/>
      <c r="AC121" s="628"/>
      <c r="AD121" s="628"/>
      <c r="AE121" s="418"/>
      <c r="AF121" s="626"/>
      <c r="AG121" s="626"/>
      <c r="AH121" s="626"/>
      <c r="AI121" s="626"/>
      <c r="AJ121" s="626"/>
      <c r="AK121" s="626"/>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c r="DK121" s="244"/>
      <c r="DL121" s="244"/>
      <c r="DM121" s="244"/>
      <c r="DN121" s="244"/>
      <c r="DO121" s="244"/>
      <c r="DP121" s="244"/>
      <c r="DQ121" s="244"/>
    </row>
    <row r="122" spans="1:121" s="4" customFormat="1" ht="99.95" customHeight="1" x14ac:dyDescent="0.25">
      <c r="A122" s="271">
        <v>105</v>
      </c>
      <c r="B122" s="626" t="s">
        <v>417</v>
      </c>
      <c r="C122" s="626" t="s">
        <v>417</v>
      </c>
      <c r="D122" s="627" t="s">
        <v>418</v>
      </c>
      <c r="E122" s="627"/>
      <c r="F122" s="298">
        <v>0</v>
      </c>
      <c r="G122" s="628"/>
      <c r="H122" s="628"/>
      <c r="I122" s="629"/>
      <c r="J122" s="629"/>
      <c r="K122" s="629"/>
      <c r="L122" s="629"/>
      <c r="M122" s="629"/>
      <c r="N122" s="629"/>
      <c r="O122" s="628"/>
      <c r="P122" s="628"/>
      <c r="Q122" s="628"/>
      <c r="R122" s="628"/>
      <c r="S122" s="628"/>
      <c r="T122" s="628"/>
      <c r="U122" s="628"/>
      <c r="V122" s="628"/>
      <c r="W122" s="628"/>
      <c r="X122" s="628"/>
      <c r="Y122" s="628"/>
      <c r="Z122" s="628"/>
      <c r="AA122" s="628"/>
      <c r="AB122" s="628"/>
      <c r="AC122" s="628"/>
      <c r="AD122" s="628"/>
      <c r="AE122" s="418"/>
      <c r="AF122" s="626"/>
      <c r="AG122" s="626"/>
      <c r="AH122" s="626"/>
      <c r="AI122" s="626"/>
      <c r="AJ122" s="626"/>
      <c r="AK122" s="626"/>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c r="DK122" s="244"/>
      <c r="DL122" s="244"/>
      <c r="DM122" s="244"/>
      <c r="DN122" s="244"/>
      <c r="DO122" s="244"/>
      <c r="DP122" s="244"/>
      <c r="DQ122" s="244"/>
    </row>
    <row r="123" spans="1:121" s="4" customFormat="1" ht="99.95" customHeight="1" x14ac:dyDescent="0.25">
      <c r="A123" s="271">
        <v>106</v>
      </c>
      <c r="B123" s="626" t="s">
        <v>417</v>
      </c>
      <c r="C123" s="626" t="s">
        <v>417</v>
      </c>
      <c r="D123" s="627" t="s">
        <v>422</v>
      </c>
      <c r="E123" s="627"/>
      <c r="F123" s="298">
        <v>0</v>
      </c>
      <c r="G123" s="628"/>
      <c r="H123" s="628"/>
      <c r="I123" s="629"/>
      <c r="J123" s="629"/>
      <c r="K123" s="629"/>
      <c r="L123" s="629"/>
      <c r="M123" s="629"/>
      <c r="N123" s="629"/>
      <c r="O123" s="628"/>
      <c r="P123" s="628"/>
      <c r="Q123" s="628"/>
      <c r="R123" s="628"/>
      <c r="S123" s="628"/>
      <c r="T123" s="628"/>
      <c r="U123" s="628"/>
      <c r="V123" s="628"/>
      <c r="W123" s="628"/>
      <c r="X123" s="628"/>
      <c r="Y123" s="628"/>
      <c r="Z123" s="628"/>
      <c r="AA123" s="628"/>
      <c r="AB123" s="628"/>
      <c r="AC123" s="628"/>
      <c r="AD123" s="628"/>
      <c r="AE123" s="418"/>
      <c r="AF123" s="626"/>
      <c r="AG123" s="626"/>
      <c r="AH123" s="626"/>
      <c r="AI123" s="626"/>
      <c r="AJ123" s="626"/>
      <c r="AK123" s="626"/>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c r="DK123" s="244"/>
      <c r="DL123" s="244"/>
      <c r="DM123" s="244"/>
      <c r="DN123" s="244"/>
      <c r="DO123" s="244"/>
      <c r="DP123" s="244"/>
      <c r="DQ123" s="244"/>
    </row>
    <row r="124" spans="1:121" s="4" customFormat="1" ht="99.95" customHeight="1" x14ac:dyDescent="0.25">
      <c r="A124" s="271">
        <v>107</v>
      </c>
      <c r="B124" s="626" t="s">
        <v>417</v>
      </c>
      <c r="C124" s="626" t="s">
        <v>417</v>
      </c>
      <c r="D124" s="627" t="s">
        <v>353</v>
      </c>
      <c r="E124" s="627"/>
      <c r="F124" s="298">
        <v>0</v>
      </c>
      <c r="G124" s="628"/>
      <c r="H124" s="628"/>
      <c r="I124" s="629"/>
      <c r="J124" s="629"/>
      <c r="K124" s="629"/>
      <c r="L124" s="629"/>
      <c r="M124" s="629"/>
      <c r="N124" s="629"/>
      <c r="O124" s="628"/>
      <c r="P124" s="628"/>
      <c r="Q124" s="628"/>
      <c r="R124" s="628"/>
      <c r="S124" s="628"/>
      <c r="T124" s="628"/>
      <c r="U124" s="628"/>
      <c r="V124" s="628"/>
      <c r="W124" s="628"/>
      <c r="X124" s="628"/>
      <c r="Y124" s="628"/>
      <c r="Z124" s="628"/>
      <c r="AA124" s="628"/>
      <c r="AB124" s="628"/>
      <c r="AC124" s="628"/>
      <c r="AD124" s="628"/>
      <c r="AE124" s="418"/>
      <c r="AF124" s="626"/>
      <c r="AG124" s="626"/>
      <c r="AH124" s="626"/>
      <c r="AI124" s="626"/>
      <c r="AJ124" s="626"/>
      <c r="AK124" s="626"/>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c r="DK124" s="244"/>
      <c r="DL124" s="244"/>
      <c r="DM124" s="244"/>
      <c r="DN124" s="244"/>
      <c r="DO124" s="244"/>
      <c r="DP124" s="244"/>
      <c r="DQ124" s="244"/>
    </row>
    <row r="125" spans="1:121" s="4" customFormat="1" ht="99.95" customHeight="1" x14ac:dyDescent="0.25">
      <c r="A125" s="271">
        <v>108</v>
      </c>
      <c r="B125" s="626" t="s">
        <v>417</v>
      </c>
      <c r="C125" s="626" t="s">
        <v>417</v>
      </c>
      <c r="D125" s="627" t="s">
        <v>354</v>
      </c>
      <c r="E125" s="627"/>
      <c r="F125" s="298">
        <v>0</v>
      </c>
      <c r="G125" s="628"/>
      <c r="H125" s="628"/>
      <c r="I125" s="629"/>
      <c r="J125" s="629"/>
      <c r="K125" s="629"/>
      <c r="L125" s="629"/>
      <c r="M125" s="629"/>
      <c r="N125" s="629"/>
      <c r="O125" s="628"/>
      <c r="P125" s="628"/>
      <c r="Q125" s="628"/>
      <c r="R125" s="628"/>
      <c r="S125" s="628"/>
      <c r="T125" s="628"/>
      <c r="U125" s="628"/>
      <c r="V125" s="628"/>
      <c r="W125" s="628"/>
      <c r="X125" s="628"/>
      <c r="Y125" s="628"/>
      <c r="Z125" s="628"/>
      <c r="AA125" s="628"/>
      <c r="AB125" s="628"/>
      <c r="AC125" s="628"/>
      <c r="AD125" s="628"/>
      <c r="AE125" s="418"/>
      <c r="AF125" s="626"/>
      <c r="AG125" s="626"/>
      <c r="AH125" s="626"/>
      <c r="AI125" s="626"/>
      <c r="AJ125" s="626"/>
      <c r="AK125" s="626"/>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c r="DK125" s="244"/>
      <c r="DL125" s="244"/>
      <c r="DM125" s="244"/>
      <c r="DN125" s="244"/>
      <c r="DO125" s="244"/>
      <c r="DP125" s="244"/>
      <c r="DQ125" s="244"/>
    </row>
    <row r="126" spans="1:121" s="4" customFormat="1" ht="99.95" customHeight="1" x14ac:dyDescent="0.25">
      <c r="A126" s="271">
        <v>109</v>
      </c>
      <c r="B126" s="626" t="s">
        <v>425</v>
      </c>
      <c r="C126" s="626" t="s">
        <v>425</v>
      </c>
      <c r="D126" s="627" t="s">
        <v>445</v>
      </c>
      <c r="E126" s="627"/>
      <c r="F126" s="298">
        <v>0</v>
      </c>
      <c r="G126" s="628"/>
      <c r="H126" s="628"/>
      <c r="I126" s="629"/>
      <c r="J126" s="629"/>
      <c r="K126" s="629"/>
      <c r="L126" s="629"/>
      <c r="M126" s="629"/>
      <c r="N126" s="629"/>
      <c r="O126" s="628"/>
      <c r="P126" s="628"/>
      <c r="Q126" s="628"/>
      <c r="R126" s="628"/>
      <c r="S126" s="628"/>
      <c r="T126" s="628"/>
      <c r="U126" s="628"/>
      <c r="V126" s="628"/>
      <c r="W126" s="628"/>
      <c r="X126" s="628"/>
      <c r="Y126" s="628"/>
      <c r="Z126" s="628"/>
      <c r="AA126" s="628"/>
      <c r="AB126" s="628"/>
      <c r="AC126" s="628"/>
      <c r="AD126" s="628"/>
      <c r="AE126" s="418"/>
      <c r="AF126" s="626"/>
      <c r="AG126" s="626"/>
      <c r="AH126" s="626"/>
      <c r="AI126" s="626"/>
      <c r="AJ126" s="626"/>
      <c r="AK126" s="626"/>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c r="DK126" s="244"/>
      <c r="DL126" s="244"/>
      <c r="DM126" s="244"/>
      <c r="DN126" s="244"/>
      <c r="DO126" s="244"/>
      <c r="DP126" s="244"/>
      <c r="DQ126" s="244"/>
    </row>
    <row r="127" spans="1:121" s="4" customFormat="1" ht="99.95" customHeight="1" x14ac:dyDescent="0.25">
      <c r="A127" s="271">
        <v>110</v>
      </c>
      <c r="B127" s="626" t="s">
        <v>425</v>
      </c>
      <c r="C127" s="626" t="s">
        <v>425</v>
      </c>
      <c r="D127" s="627" t="s">
        <v>424</v>
      </c>
      <c r="E127" s="627"/>
      <c r="F127" s="298">
        <v>0</v>
      </c>
      <c r="G127" s="628"/>
      <c r="H127" s="628"/>
      <c r="I127" s="629"/>
      <c r="J127" s="629"/>
      <c r="K127" s="629"/>
      <c r="L127" s="629"/>
      <c r="M127" s="629"/>
      <c r="N127" s="629"/>
      <c r="O127" s="628"/>
      <c r="P127" s="628"/>
      <c r="Q127" s="628"/>
      <c r="R127" s="628"/>
      <c r="S127" s="628"/>
      <c r="T127" s="628"/>
      <c r="U127" s="628"/>
      <c r="V127" s="628"/>
      <c r="W127" s="628"/>
      <c r="X127" s="628"/>
      <c r="Y127" s="628"/>
      <c r="Z127" s="628"/>
      <c r="AA127" s="628"/>
      <c r="AB127" s="628"/>
      <c r="AC127" s="628"/>
      <c r="AD127" s="628"/>
      <c r="AE127" s="418"/>
      <c r="AF127" s="626"/>
      <c r="AG127" s="626"/>
      <c r="AH127" s="626"/>
      <c r="AI127" s="626"/>
      <c r="AJ127" s="626"/>
      <c r="AK127" s="626"/>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c r="DK127" s="244"/>
      <c r="DL127" s="244"/>
      <c r="DM127" s="244"/>
      <c r="DN127" s="244"/>
      <c r="DO127" s="244"/>
      <c r="DP127" s="244"/>
      <c r="DQ127" s="244"/>
    </row>
    <row r="128" spans="1:121" s="4" customFormat="1" ht="99.95" customHeight="1" x14ac:dyDescent="0.25">
      <c r="A128" s="271">
        <v>111</v>
      </c>
      <c r="B128" s="626" t="s">
        <v>425</v>
      </c>
      <c r="C128" s="626" t="s">
        <v>425</v>
      </c>
      <c r="D128" s="627" t="s">
        <v>493</v>
      </c>
      <c r="E128" s="627"/>
      <c r="F128" s="298"/>
      <c r="G128" s="628"/>
      <c r="H128" s="628"/>
      <c r="I128" s="629"/>
      <c r="J128" s="629"/>
      <c r="K128" s="629"/>
      <c r="L128" s="629"/>
      <c r="M128" s="629"/>
      <c r="N128" s="629"/>
      <c r="O128" s="628"/>
      <c r="P128" s="628"/>
      <c r="Q128" s="628"/>
      <c r="R128" s="628"/>
      <c r="S128" s="628"/>
      <c r="T128" s="628"/>
      <c r="U128" s="628"/>
      <c r="V128" s="628"/>
      <c r="W128" s="628"/>
      <c r="X128" s="628"/>
      <c r="Y128" s="628"/>
      <c r="Z128" s="628"/>
      <c r="AA128" s="628"/>
      <c r="AB128" s="628"/>
      <c r="AC128" s="628"/>
      <c r="AD128" s="628"/>
      <c r="AE128" s="418"/>
      <c r="AF128" s="626"/>
      <c r="AG128" s="626"/>
      <c r="AH128" s="626"/>
      <c r="AI128" s="626"/>
      <c r="AJ128" s="626"/>
      <c r="AK128" s="626"/>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c r="DK128" s="244"/>
      <c r="DL128" s="244"/>
      <c r="DM128" s="244"/>
      <c r="DN128" s="244"/>
      <c r="DO128" s="244"/>
      <c r="DP128" s="244"/>
      <c r="DQ128" s="244"/>
    </row>
    <row r="129" spans="1:121" s="4" customFormat="1" ht="99.95" customHeight="1" x14ac:dyDescent="0.25">
      <c r="A129" s="271">
        <v>112</v>
      </c>
      <c r="B129" s="626" t="s">
        <v>425</v>
      </c>
      <c r="C129" s="626" t="s">
        <v>425</v>
      </c>
      <c r="D129" s="627" t="s">
        <v>494</v>
      </c>
      <c r="E129" s="627"/>
      <c r="F129" s="298"/>
      <c r="G129" s="628"/>
      <c r="H129" s="628"/>
      <c r="I129" s="629"/>
      <c r="J129" s="629"/>
      <c r="K129" s="629"/>
      <c r="L129" s="629"/>
      <c r="M129" s="629"/>
      <c r="N129" s="629"/>
      <c r="O129" s="628"/>
      <c r="P129" s="628"/>
      <c r="Q129" s="628"/>
      <c r="R129" s="628"/>
      <c r="S129" s="628"/>
      <c r="T129" s="628"/>
      <c r="U129" s="628"/>
      <c r="V129" s="628"/>
      <c r="W129" s="628"/>
      <c r="X129" s="628"/>
      <c r="Y129" s="628"/>
      <c r="Z129" s="628"/>
      <c r="AA129" s="628"/>
      <c r="AB129" s="628"/>
      <c r="AC129" s="628"/>
      <c r="AD129" s="628"/>
      <c r="AE129" s="418"/>
      <c r="AF129" s="626"/>
      <c r="AG129" s="626"/>
      <c r="AH129" s="626"/>
      <c r="AI129" s="626"/>
      <c r="AJ129" s="626"/>
      <c r="AK129" s="626"/>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c r="DK129" s="244"/>
      <c r="DL129" s="244"/>
      <c r="DM129" s="244"/>
      <c r="DN129" s="244"/>
      <c r="DO129" s="244"/>
      <c r="DP129" s="244"/>
      <c r="DQ129" s="244"/>
    </row>
    <row r="130" spans="1:121" s="4" customFormat="1" ht="99.95" customHeight="1" x14ac:dyDescent="0.25">
      <c r="A130" s="271">
        <v>113</v>
      </c>
      <c r="B130" s="626" t="s">
        <v>426</v>
      </c>
      <c r="C130" s="626" t="s">
        <v>426</v>
      </c>
      <c r="D130" s="627" t="s">
        <v>445</v>
      </c>
      <c r="E130" s="627"/>
      <c r="F130" s="298">
        <v>0</v>
      </c>
      <c r="G130" s="628"/>
      <c r="H130" s="628"/>
      <c r="I130" s="629"/>
      <c r="J130" s="629"/>
      <c r="K130" s="629"/>
      <c r="L130" s="629"/>
      <c r="M130" s="629"/>
      <c r="N130" s="629"/>
      <c r="O130" s="628"/>
      <c r="P130" s="628"/>
      <c r="Q130" s="628"/>
      <c r="R130" s="628"/>
      <c r="S130" s="628"/>
      <c r="T130" s="628"/>
      <c r="U130" s="628"/>
      <c r="V130" s="628"/>
      <c r="W130" s="628"/>
      <c r="X130" s="628"/>
      <c r="Y130" s="628"/>
      <c r="Z130" s="628"/>
      <c r="AA130" s="628"/>
      <c r="AB130" s="628"/>
      <c r="AC130" s="628"/>
      <c r="AD130" s="628"/>
      <c r="AE130" s="418"/>
      <c r="AF130" s="626"/>
      <c r="AG130" s="626"/>
      <c r="AH130" s="626"/>
      <c r="AI130" s="626"/>
      <c r="AJ130" s="626"/>
      <c r="AK130" s="626"/>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c r="DK130" s="244"/>
      <c r="DL130" s="244"/>
      <c r="DM130" s="244"/>
      <c r="DN130" s="244"/>
      <c r="DO130" s="244"/>
      <c r="DP130" s="244"/>
      <c r="DQ130" s="244"/>
    </row>
    <row r="131" spans="1:121" s="4" customFormat="1" ht="99.95" customHeight="1" x14ac:dyDescent="0.25">
      <c r="A131" s="271">
        <v>114</v>
      </c>
      <c r="B131" s="626" t="s">
        <v>426</v>
      </c>
      <c r="C131" s="626" t="s">
        <v>426</v>
      </c>
      <c r="D131" s="627" t="s">
        <v>424</v>
      </c>
      <c r="E131" s="627"/>
      <c r="F131" s="298">
        <v>0</v>
      </c>
      <c r="G131" s="628"/>
      <c r="H131" s="628"/>
      <c r="I131" s="629"/>
      <c r="J131" s="629"/>
      <c r="K131" s="629"/>
      <c r="L131" s="629"/>
      <c r="M131" s="629"/>
      <c r="N131" s="629"/>
      <c r="O131" s="628"/>
      <c r="P131" s="628"/>
      <c r="Q131" s="628"/>
      <c r="R131" s="628"/>
      <c r="S131" s="628"/>
      <c r="T131" s="628"/>
      <c r="U131" s="628"/>
      <c r="V131" s="628"/>
      <c r="W131" s="628"/>
      <c r="X131" s="628"/>
      <c r="Y131" s="628"/>
      <c r="Z131" s="628"/>
      <c r="AA131" s="628"/>
      <c r="AB131" s="628"/>
      <c r="AC131" s="628"/>
      <c r="AD131" s="628"/>
      <c r="AE131" s="418"/>
      <c r="AF131" s="626"/>
      <c r="AG131" s="626"/>
      <c r="AH131" s="626"/>
      <c r="AI131" s="626"/>
      <c r="AJ131" s="626"/>
      <c r="AK131" s="626"/>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c r="DK131" s="244"/>
      <c r="DL131" s="244"/>
      <c r="DM131" s="244"/>
      <c r="DN131" s="244"/>
      <c r="DO131" s="244"/>
      <c r="DP131" s="244"/>
      <c r="DQ131" s="244"/>
    </row>
    <row r="132" spans="1:121" s="4" customFormat="1" ht="99.95" customHeight="1" x14ac:dyDescent="0.25">
      <c r="A132" s="271">
        <v>115</v>
      </c>
      <c r="B132" s="626" t="s">
        <v>427</v>
      </c>
      <c r="C132" s="626" t="s">
        <v>427</v>
      </c>
      <c r="D132" s="627" t="s">
        <v>394</v>
      </c>
      <c r="E132" s="627"/>
      <c r="F132" s="298">
        <v>1</v>
      </c>
      <c r="G132" s="628">
        <v>41183</v>
      </c>
      <c r="H132" s="628"/>
      <c r="I132" s="629">
        <v>8</v>
      </c>
      <c r="J132" s="629"/>
      <c r="K132" s="629">
        <v>31</v>
      </c>
      <c r="L132" s="629"/>
      <c r="M132" s="629">
        <v>3</v>
      </c>
      <c r="N132" s="629"/>
      <c r="O132" s="628">
        <v>41275</v>
      </c>
      <c r="P132" s="628"/>
      <c r="Q132" s="628"/>
      <c r="R132" s="628"/>
      <c r="S132" s="628"/>
      <c r="T132" s="628"/>
      <c r="U132" s="628"/>
      <c r="V132" s="628"/>
      <c r="W132" s="628"/>
      <c r="X132" s="628"/>
      <c r="Y132" s="628"/>
      <c r="Z132" s="628"/>
      <c r="AA132" s="628"/>
      <c r="AB132" s="628"/>
      <c r="AC132" s="628"/>
      <c r="AD132" s="628"/>
      <c r="AE132" s="418"/>
      <c r="AF132" s="626"/>
      <c r="AG132" s="626"/>
      <c r="AH132" s="626"/>
      <c r="AI132" s="626"/>
      <c r="AJ132" s="626"/>
      <c r="AK132" s="626"/>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c r="DK132" s="244"/>
      <c r="DL132" s="244"/>
      <c r="DM132" s="244"/>
      <c r="DN132" s="244"/>
      <c r="DO132" s="244"/>
      <c r="DP132" s="244"/>
      <c r="DQ132" s="244"/>
    </row>
    <row r="133" spans="1:121" s="4" customFormat="1" ht="99.95" customHeight="1" x14ac:dyDescent="0.25">
      <c r="A133" s="271">
        <v>116</v>
      </c>
      <c r="B133" s="626" t="s">
        <v>427</v>
      </c>
      <c r="C133" s="626" t="s">
        <v>427</v>
      </c>
      <c r="D133" s="627" t="s">
        <v>445</v>
      </c>
      <c r="E133" s="627"/>
      <c r="F133" s="298">
        <v>1</v>
      </c>
      <c r="G133" s="628">
        <v>42093</v>
      </c>
      <c r="H133" s="628"/>
      <c r="I133" s="629">
        <v>8</v>
      </c>
      <c r="J133" s="629"/>
      <c r="K133" s="629">
        <v>25</v>
      </c>
      <c r="L133" s="629"/>
      <c r="M133" s="629">
        <v>2</v>
      </c>
      <c r="N133" s="629"/>
      <c r="O133" s="628">
        <v>42167</v>
      </c>
      <c r="P133" s="628"/>
      <c r="Q133" s="628"/>
      <c r="R133" s="628"/>
      <c r="S133" s="628">
        <v>42170</v>
      </c>
      <c r="T133" s="628"/>
      <c r="U133" s="628">
        <v>42093</v>
      </c>
      <c r="V133" s="628"/>
      <c r="W133" s="628"/>
      <c r="X133" s="628"/>
      <c r="Y133" s="628">
        <v>42176</v>
      </c>
      <c r="Z133" s="628"/>
      <c r="AA133" s="628">
        <v>42184</v>
      </c>
      <c r="AB133" s="628"/>
      <c r="AC133" s="628"/>
      <c r="AD133" s="628"/>
      <c r="AE133" s="418"/>
      <c r="AF133" s="626"/>
      <c r="AG133" s="626"/>
      <c r="AH133" s="626"/>
      <c r="AI133" s="626"/>
      <c r="AJ133" s="626"/>
      <c r="AK133" s="626"/>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c r="DK133" s="244"/>
      <c r="DL133" s="244"/>
      <c r="DM133" s="244"/>
      <c r="DN133" s="244"/>
      <c r="DO133" s="244"/>
      <c r="DP133" s="244"/>
      <c r="DQ133" s="244"/>
    </row>
    <row r="134" spans="1:121" s="4" customFormat="1" ht="99.95" customHeight="1" x14ac:dyDescent="0.25">
      <c r="A134" s="271">
        <v>117</v>
      </c>
      <c r="B134" s="626" t="s">
        <v>427</v>
      </c>
      <c r="C134" s="626" t="s">
        <v>427</v>
      </c>
      <c r="D134" s="627" t="s">
        <v>446</v>
      </c>
      <c r="E134" s="627"/>
      <c r="F134" s="298">
        <v>0</v>
      </c>
      <c r="G134" s="628"/>
      <c r="H134" s="628"/>
      <c r="I134" s="629"/>
      <c r="J134" s="629"/>
      <c r="K134" s="629"/>
      <c r="L134" s="629"/>
      <c r="M134" s="629"/>
      <c r="N134" s="629"/>
      <c r="O134" s="628"/>
      <c r="P134" s="628"/>
      <c r="Q134" s="628"/>
      <c r="R134" s="628"/>
      <c r="S134" s="628"/>
      <c r="T134" s="628"/>
      <c r="U134" s="628"/>
      <c r="V134" s="628"/>
      <c r="W134" s="628"/>
      <c r="X134" s="628"/>
      <c r="Y134" s="628"/>
      <c r="Z134" s="628"/>
      <c r="AA134" s="628"/>
      <c r="AB134" s="628"/>
      <c r="AC134" s="628"/>
      <c r="AD134" s="628"/>
      <c r="AE134" s="418"/>
      <c r="AF134" s="626"/>
      <c r="AG134" s="626"/>
      <c r="AH134" s="626"/>
      <c r="AI134" s="626"/>
      <c r="AJ134" s="626"/>
      <c r="AK134" s="626"/>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c r="DK134" s="244"/>
      <c r="DL134" s="244"/>
      <c r="DM134" s="244"/>
      <c r="DN134" s="244"/>
      <c r="DO134" s="244"/>
      <c r="DP134" s="244"/>
      <c r="DQ134" s="244"/>
    </row>
    <row r="135" spans="1:121" s="4" customFormat="1" ht="99.95" customHeight="1" x14ac:dyDescent="0.25">
      <c r="A135" s="271">
        <v>118</v>
      </c>
      <c r="B135" s="626" t="s">
        <v>427</v>
      </c>
      <c r="C135" s="626" t="s">
        <v>427</v>
      </c>
      <c r="D135" s="627" t="s">
        <v>424</v>
      </c>
      <c r="E135" s="627"/>
      <c r="F135" s="298">
        <v>0</v>
      </c>
      <c r="G135" s="628"/>
      <c r="H135" s="628"/>
      <c r="I135" s="629"/>
      <c r="J135" s="629"/>
      <c r="K135" s="629"/>
      <c r="L135" s="629"/>
      <c r="M135" s="629"/>
      <c r="N135" s="629"/>
      <c r="O135" s="628"/>
      <c r="P135" s="628"/>
      <c r="Q135" s="628"/>
      <c r="R135" s="628"/>
      <c r="S135" s="628"/>
      <c r="T135" s="628"/>
      <c r="U135" s="628"/>
      <c r="V135" s="628"/>
      <c r="W135" s="628"/>
      <c r="X135" s="628"/>
      <c r="Y135" s="628"/>
      <c r="Z135" s="628"/>
      <c r="AA135" s="628"/>
      <c r="AB135" s="628"/>
      <c r="AC135" s="628"/>
      <c r="AD135" s="628"/>
      <c r="AE135" s="418"/>
      <c r="AF135" s="626"/>
      <c r="AG135" s="626"/>
      <c r="AH135" s="626"/>
      <c r="AI135" s="626"/>
      <c r="AJ135" s="626"/>
      <c r="AK135" s="626"/>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row>
    <row r="136" spans="1:121" s="4" customFormat="1" ht="99.95" customHeight="1" x14ac:dyDescent="0.25">
      <c r="A136" s="271">
        <v>119</v>
      </c>
      <c r="B136" s="626" t="s">
        <v>427</v>
      </c>
      <c r="C136" s="626" t="s">
        <v>427</v>
      </c>
      <c r="D136" s="627" t="s">
        <v>422</v>
      </c>
      <c r="E136" s="627"/>
      <c r="F136" s="298">
        <v>0</v>
      </c>
      <c r="G136" s="628"/>
      <c r="H136" s="628"/>
      <c r="I136" s="629"/>
      <c r="J136" s="629"/>
      <c r="K136" s="629"/>
      <c r="L136" s="629"/>
      <c r="M136" s="629"/>
      <c r="N136" s="629"/>
      <c r="O136" s="628"/>
      <c r="P136" s="628"/>
      <c r="Q136" s="628"/>
      <c r="R136" s="628"/>
      <c r="S136" s="628"/>
      <c r="T136" s="628"/>
      <c r="U136" s="628"/>
      <c r="V136" s="628"/>
      <c r="W136" s="628"/>
      <c r="X136" s="628"/>
      <c r="Y136" s="628"/>
      <c r="Z136" s="628"/>
      <c r="AA136" s="628"/>
      <c r="AB136" s="628"/>
      <c r="AC136" s="628"/>
      <c r="AD136" s="628"/>
      <c r="AE136" s="418"/>
      <c r="AF136" s="626"/>
      <c r="AG136" s="626"/>
      <c r="AH136" s="626"/>
      <c r="AI136" s="626"/>
      <c r="AJ136" s="626"/>
      <c r="AK136" s="626"/>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c r="DK136" s="244"/>
      <c r="DL136" s="244"/>
      <c r="DM136" s="244"/>
      <c r="DN136" s="244"/>
      <c r="DO136" s="244"/>
      <c r="DP136" s="244"/>
      <c r="DQ136" s="244"/>
    </row>
    <row r="137" spans="1:121" s="4" customFormat="1" ht="99.95" customHeight="1" x14ac:dyDescent="0.25">
      <c r="A137" s="271">
        <v>120</v>
      </c>
      <c r="B137" s="626" t="s">
        <v>427</v>
      </c>
      <c r="C137" s="626" t="s">
        <v>427</v>
      </c>
      <c r="D137" s="627" t="s">
        <v>474</v>
      </c>
      <c r="E137" s="627"/>
      <c r="F137" s="298">
        <v>0</v>
      </c>
      <c r="G137" s="628"/>
      <c r="H137" s="628"/>
      <c r="I137" s="629"/>
      <c r="J137" s="629"/>
      <c r="K137" s="629"/>
      <c r="L137" s="629"/>
      <c r="M137" s="629"/>
      <c r="N137" s="629"/>
      <c r="O137" s="628"/>
      <c r="P137" s="628"/>
      <c r="Q137" s="628"/>
      <c r="R137" s="628"/>
      <c r="S137" s="628"/>
      <c r="T137" s="628"/>
      <c r="U137" s="628"/>
      <c r="V137" s="628"/>
      <c r="W137" s="628"/>
      <c r="X137" s="628"/>
      <c r="Y137" s="628"/>
      <c r="Z137" s="628"/>
      <c r="AA137" s="628"/>
      <c r="AB137" s="628"/>
      <c r="AC137" s="628"/>
      <c r="AD137" s="628"/>
      <c r="AE137" s="418"/>
      <c r="AF137" s="626"/>
      <c r="AG137" s="626"/>
      <c r="AH137" s="626"/>
      <c r="AI137" s="626"/>
      <c r="AJ137" s="626"/>
      <c r="AK137" s="626"/>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c r="DK137" s="244"/>
      <c r="DL137" s="244"/>
      <c r="DM137" s="244"/>
      <c r="DN137" s="244"/>
      <c r="DO137" s="244"/>
      <c r="DP137" s="244"/>
      <c r="DQ137" s="244"/>
    </row>
    <row r="138" spans="1:121" s="4" customFormat="1" ht="99.95" customHeight="1" x14ac:dyDescent="0.25">
      <c r="A138" s="271">
        <v>121</v>
      </c>
      <c r="B138" s="626" t="s">
        <v>427</v>
      </c>
      <c r="C138" s="626" t="s">
        <v>427</v>
      </c>
      <c r="D138" s="627" t="s">
        <v>479</v>
      </c>
      <c r="E138" s="627"/>
      <c r="F138" s="298">
        <v>0</v>
      </c>
      <c r="G138" s="628"/>
      <c r="H138" s="628"/>
      <c r="I138" s="629"/>
      <c r="J138" s="629"/>
      <c r="K138" s="629"/>
      <c r="L138" s="629"/>
      <c r="M138" s="629"/>
      <c r="N138" s="629"/>
      <c r="O138" s="628"/>
      <c r="P138" s="628"/>
      <c r="Q138" s="628"/>
      <c r="R138" s="628"/>
      <c r="S138" s="628"/>
      <c r="T138" s="628"/>
      <c r="U138" s="628"/>
      <c r="V138" s="628"/>
      <c r="W138" s="628"/>
      <c r="X138" s="628"/>
      <c r="Y138" s="628"/>
      <c r="Z138" s="628"/>
      <c r="AA138" s="628"/>
      <c r="AB138" s="628"/>
      <c r="AC138" s="628"/>
      <c r="AD138" s="628"/>
      <c r="AE138" s="418"/>
      <c r="AF138" s="626"/>
      <c r="AG138" s="626"/>
      <c r="AH138" s="626"/>
      <c r="AI138" s="626"/>
      <c r="AJ138" s="626"/>
      <c r="AK138" s="626"/>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c r="DK138" s="244"/>
      <c r="DL138" s="244"/>
      <c r="DM138" s="244"/>
      <c r="DN138" s="244"/>
      <c r="DO138" s="244"/>
      <c r="DP138" s="244"/>
      <c r="DQ138" s="244"/>
    </row>
    <row r="139" spans="1:121" s="4" customFormat="1" ht="99.95" customHeight="1" x14ac:dyDescent="0.25">
      <c r="A139" s="271">
        <v>122</v>
      </c>
      <c r="B139" s="626" t="s">
        <v>427</v>
      </c>
      <c r="C139" s="626" t="s">
        <v>427</v>
      </c>
      <c r="D139" s="627" t="s">
        <v>353</v>
      </c>
      <c r="E139" s="627"/>
      <c r="F139" s="298">
        <v>0</v>
      </c>
      <c r="G139" s="628"/>
      <c r="H139" s="628"/>
      <c r="I139" s="629"/>
      <c r="J139" s="629"/>
      <c r="K139" s="629"/>
      <c r="L139" s="629"/>
      <c r="M139" s="629"/>
      <c r="N139" s="629"/>
      <c r="O139" s="628"/>
      <c r="P139" s="628"/>
      <c r="Q139" s="628"/>
      <c r="R139" s="628"/>
      <c r="S139" s="628"/>
      <c r="T139" s="628"/>
      <c r="U139" s="628"/>
      <c r="V139" s="628"/>
      <c r="W139" s="628"/>
      <c r="X139" s="628"/>
      <c r="Y139" s="628"/>
      <c r="Z139" s="628"/>
      <c r="AA139" s="628"/>
      <c r="AB139" s="628"/>
      <c r="AC139" s="628"/>
      <c r="AD139" s="628"/>
      <c r="AE139" s="418"/>
      <c r="AF139" s="626"/>
      <c r="AG139" s="626"/>
      <c r="AH139" s="626"/>
      <c r="AI139" s="626"/>
      <c r="AJ139" s="626"/>
      <c r="AK139" s="626"/>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c r="DK139" s="244"/>
      <c r="DL139" s="244"/>
      <c r="DM139" s="244"/>
      <c r="DN139" s="244"/>
      <c r="DO139" s="244"/>
      <c r="DP139" s="244"/>
      <c r="DQ139" s="244"/>
    </row>
    <row r="140" spans="1:121" s="4" customFormat="1" ht="99.95" customHeight="1" x14ac:dyDescent="0.25">
      <c r="A140" s="271">
        <v>123</v>
      </c>
      <c r="B140" s="626" t="s">
        <v>427</v>
      </c>
      <c r="C140" s="626" t="s">
        <v>427</v>
      </c>
      <c r="D140" s="627" t="s">
        <v>354</v>
      </c>
      <c r="E140" s="627"/>
      <c r="F140" s="298">
        <v>0</v>
      </c>
      <c r="G140" s="628"/>
      <c r="H140" s="628"/>
      <c r="I140" s="629"/>
      <c r="J140" s="629"/>
      <c r="K140" s="629"/>
      <c r="L140" s="629"/>
      <c r="M140" s="629"/>
      <c r="N140" s="629"/>
      <c r="O140" s="628"/>
      <c r="P140" s="628"/>
      <c r="Q140" s="628"/>
      <c r="R140" s="628"/>
      <c r="S140" s="628"/>
      <c r="T140" s="628"/>
      <c r="U140" s="628"/>
      <c r="V140" s="628"/>
      <c r="W140" s="628"/>
      <c r="X140" s="628"/>
      <c r="Y140" s="628"/>
      <c r="Z140" s="628"/>
      <c r="AA140" s="628"/>
      <c r="AB140" s="628"/>
      <c r="AC140" s="628"/>
      <c r="AD140" s="628"/>
      <c r="AE140" s="418"/>
      <c r="AF140" s="626"/>
      <c r="AG140" s="626"/>
      <c r="AH140" s="626"/>
      <c r="AI140" s="626"/>
      <c r="AJ140" s="626"/>
      <c r="AK140" s="626"/>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c r="DK140" s="244"/>
      <c r="DL140" s="244"/>
      <c r="DM140" s="244"/>
      <c r="DN140" s="244"/>
      <c r="DO140" s="244"/>
      <c r="DP140" s="244"/>
      <c r="DQ140" s="244"/>
    </row>
    <row r="141" spans="1:121" s="4" customFormat="1" ht="99.95" customHeight="1" x14ac:dyDescent="0.25">
      <c r="A141" s="271">
        <v>124</v>
      </c>
      <c r="B141" s="626" t="s">
        <v>428</v>
      </c>
      <c r="C141" s="626" t="s">
        <v>428</v>
      </c>
      <c r="D141" s="627" t="s">
        <v>445</v>
      </c>
      <c r="E141" s="627"/>
      <c r="F141" s="298">
        <v>0</v>
      </c>
      <c r="G141" s="628"/>
      <c r="H141" s="628"/>
      <c r="I141" s="629"/>
      <c r="J141" s="629"/>
      <c r="K141" s="629"/>
      <c r="L141" s="629"/>
      <c r="M141" s="629"/>
      <c r="N141" s="629"/>
      <c r="O141" s="628"/>
      <c r="P141" s="628"/>
      <c r="Q141" s="628"/>
      <c r="R141" s="628"/>
      <c r="S141" s="628"/>
      <c r="T141" s="628"/>
      <c r="U141" s="628"/>
      <c r="V141" s="628"/>
      <c r="W141" s="628"/>
      <c r="X141" s="628"/>
      <c r="Y141" s="628"/>
      <c r="Z141" s="628"/>
      <c r="AA141" s="628"/>
      <c r="AB141" s="628"/>
      <c r="AC141" s="628"/>
      <c r="AD141" s="628"/>
      <c r="AE141" s="418"/>
      <c r="AF141" s="626"/>
      <c r="AG141" s="626"/>
      <c r="AH141" s="626"/>
      <c r="AI141" s="626"/>
      <c r="AJ141" s="626"/>
      <c r="AK141" s="626"/>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c r="DK141" s="244"/>
      <c r="DL141" s="244"/>
      <c r="DM141" s="244"/>
      <c r="DN141" s="244"/>
      <c r="DO141" s="244"/>
      <c r="DP141" s="244"/>
      <c r="DQ141" s="244"/>
    </row>
    <row r="142" spans="1:121" s="4" customFormat="1" ht="99.95" customHeight="1" x14ac:dyDescent="0.25">
      <c r="A142" s="271">
        <v>125</v>
      </c>
      <c r="B142" s="626" t="s">
        <v>428</v>
      </c>
      <c r="C142" s="626" t="s">
        <v>428</v>
      </c>
      <c r="D142" s="627" t="s">
        <v>679</v>
      </c>
      <c r="E142" s="627"/>
      <c r="F142" s="298">
        <v>1</v>
      </c>
      <c r="G142" s="628">
        <v>41928</v>
      </c>
      <c r="H142" s="628"/>
      <c r="I142" s="629">
        <v>8</v>
      </c>
      <c r="J142" s="629"/>
      <c r="K142" s="629">
        <v>27</v>
      </c>
      <c r="L142" s="629"/>
      <c r="M142" s="629">
        <v>2</v>
      </c>
      <c r="N142" s="629"/>
      <c r="O142" s="628">
        <v>42076</v>
      </c>
      <c r="P142" s="628"/>
      <c r="Q142" s="628"/>
      <c r="R142" s="628"/>
      <c r="S142" s="628">
        <v>42150</v>
      </c>
      <c r="T142" s="628"/>
      <c r="U142" s="628">
        <v>41928</v>
      </c>
      <c r="V142" s="628"/>
      <c r="W142" s="628"/>
      <c r="X142" s="628"/>
      <c r="Y142" s="628">
        <v>42167</v>
      </c>
      <c r="Z142" s="628"/>
      <c r="AA142" s="628">
        <v>42185</v>
      </c>
      <c r="AB142" s="628"/>
      <c r="AC142" s="628"/>
      <c r="AD142" s="628"/>
      <c r="AE142" s="418"/>
      <c r="AF142" s="626"/>
      <c r="AG142" s="626"/>
      <c r="AH142" s="626"/>
      <c r="AI142" s="626"/>
      <c r="AJ142" s="626"/>
      <c r="AK142" s="626"/>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row>
    <row r="143" spans="1:121" s="4" customFormat="1" ht="99.95" customHeight="1" x14ac:dyDescent="0.25">
      <c r="A143" s="271">
        <v>126</v>
      </c>
      <c r="B143" s="626" t="s">
        <v>428</v>
      </c>
      <c r="C143" s="626" t="s">
        <v>428</v>
      </c>
      <c r="D143" s="627" t="s">
        <v>680</v>
      </c>
      <c r="E143" s="627"/>
      <c r="F143" s="298">
        <v>1</v>
      </c>
      <c r="G143" s="628">
        <v>41928</v>
      </c>
      <c r="H143" s="628"/>
      <c r="I143" s="629">
        <v>8</v>
      </c>
      <c r="J143" s="629"/>
      <c r="K143" s="629">
        <v>27</v>
      </c>
      <c r="L143" s="629"/>
      <c r="M143" s="629">
        <v>2</v>
      </c>
      <c r="N143" s="629"/>
      <c r="O143" s="628">
        <v>42076</v>
      </c>
      <c r="P143" s="628"/>
      <c r="Q143" s="628"/>
      <c r="R143" s="628"/>
      <c r="S143" s="628">
        <v>42150</v>
      </c>
      <c r="T143" s="628"/>
      <c r="U143" s="628">
        <v>41928</v>
      </c>
      <c r="V143" s="628"/>
      <c r="W143" s="628"/>
      <c r="X143" s="628"/>
      <c r="Y143" s="628">
        <v>42170</v>
      </c>
      <c r="Z143" s="628"/>
      <c r="AA143" s="628">
        <v>42185</v>
      </c>
      <c r="AB143" s="628"/>
      <c r="AC143" s="628"/>
      <c r="AD143" s="628"/>
      <c r="AE143" s="418"/>
      <c r="AF143" s="626"/>
      <c r="AG143" s="626"/>
      <c r="AH143" s="626"/>
      <c r="AI143" s="626"/>
      <c r="AJ143" s="626"/>
      <c r="AK143" s="626"/>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c r="DK143" s="244"/>
      <c r="DL143" s="244"/>
      <c r="DM143" s="244"/>
      <c r="DN143" s="244"/>
      <c r="DO143" s="244"/>
      <c r="DP143" s="244"/>
      <c r="DQ143" s="244"/>
    </row>
    <row r="144" spans="1:121" s="4" customFormat="1" ht="99.95" customHeight="1" x14ac:dyDescent="0.25">
      <c r="A144" s="271">
        <v>127</v>
      </c>
      <c r="B144" s="626" t="s">
        <v>428</v>
      </c>
      <c r="C144" s="626" t="s">
        <v>428</v>
      </c>
      <c r="D144" s="627" t="s">
        <v>354</v>
      </c>
      <c r="E144" s="627"/>
      <c r="F144" s="298">
        <v>0</v>
      </c>
      <c r="G144" s="628"/>
      <c r="H144" s="628"/>
      <c r="I144" s="629"/>
      <c r="J144" s="629"/>
      <c r="K144" s="629"/>
      <c r="L144" s="629"/>
      <c r="M144" s="629"/>
      <c r="N144" s="629"/>
      <c r="O144" s="628"/>
      <c r="P144" s="628"/>
      <c r="Q144" s="628"/>
      <c r="R144" s="628"/>
      <c r="S144" s="628"/>
      <c r="T144" s="628"/>
      <c r="U144" s="628"/>
      <c r="V144" s="628"/>
      <c r="W144" s="628"/>
      <c r="X144" s="628"/>
      <c r="Y144" s="628"/>
      <c r="Z144" s="628"/>
      <c r="AA144" s="628"/>
      <c r="AB144" s="628"/>
      <c r="AC144" s="628"/>
      <c r="AD144" s="628"/>
      <c r="AE144" s="418"/>
      <c r="AF144" s="626"/>
      <c r="AG144" s="626"/>
      <c r="AH144" s="626"/>
      <c r="AI144" s="626"/>
      <c r="AJ144" s="626"/>
      <c r="AK144" s="626"/>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c r="DK144" s="244"/>
      <c r="DL144" s="244"/>
      <c r="DM144" s="244"/>
      <c r="DN144" s="244"/>
      <c r="DO144" s="244"/>
      <c r="DP144" s="244"/>
      <c r="DQ144" s="244"/>
    </row>
    <row r="145" spans="1:121" s="4" customFormat="1" ht="99.95" customHeight="1" x14ac:dyDescent="0.25">
      <c r="A145" s="271">
        <v>128</v>
      </c>
      <c r="B145" s="626" t="s">
        <v>429</v>
      </c>
      <c r="C145" s="626" t="s">
        <v>429</v>
      </c>
      <c r="D145" s="627" t="s">
        <v>445</v>
      </c>
      <c r="E145" s="627"/>
      <c r="F145" s="298">
        <v>0</v>
      </c>
      <c r="G145" s="628"/>
      <c r="H145" s="628"/>
      <c r="I145" s="629"/>
      <c r="J145" s="629"/>
      <c r="K145" s="629"/>
      <c r="L145" s="629"/>
      <c r="M145" s="629"/>
      <c r="N145" s="629"/>
      <c r="O145" s="628"/>
      <c r="P145" s="628"/>
      <c r="Q145" s="628"/>
      <c r="R145" s="628"/>
      <c r="S145" s="628"/>
      <c r="T145" s="628"/>
      <c r="U145" s="628"/>
      <c r="V145" s="628"/>
      <c r="W145" s="628"/>
      <c r="X145" s="628"/>
      <c r="Y145" s="628"/>
      <c r="Z145" s="628"/>
      <c r="AA145" s="628"/>
      <c r="AB145" s="628"/>
      <c r="AC145" s="628"/>
      <c r="AD145" s="628"/>
      <c r="AE145" s="418"/>
      <c r="AF145" s="626"/>
      <c r="AG145" s="626"/>
      <c r="AH145" s="626"/>
      <c r="AI145" s="626"/>
      <c r="AJ145" s="626"/>
      <c r="AK145" s="626"/>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c r="DK145" s="244"/>
      <c r="DL145" s="244"/>
      <c r="DM145" s="244"/>
      <c r="DN145" s="244"/>
      <c r="DO145" s="244"/>
      <c r="DP145" s="244"/>
      <c r="DQ145" s="244"/>
    </row>
    <row r="146" spans="1:121" s="4" customFormat="1" ht="99.95" customHeight="1" x14ac:dyDescent="0.25">
      <c r="A146" s="271">
        <v>129</v>
      </c>
      <c r="B146" s="626" t="s">
        <v>429</v>
      </c>
      <c r="C146" s="626" t="s">
        <v>429</v>
      </c>
      <c r="D146" s="627" t="s">
        <v>424</v>
      </c>
      <c r="E146" s="627"/>
      <c r="F146" s="298">
        <v>0</v>
      </c>
      <c r="G146" s="628"/>
      <c r="H146" s="628"/>
      <c r="I146" s="629"/>
      <c r="J146" s="629"/>
      <c r="K146" s="629"/>
      <c r="L146" s="629"/>
      <c r="M146" s="629"/>
      <c r="N146" s="629"/>
      <c r="O146" s="628"/>
      <c r="P146" s="628"/>
      <c r="Q146" s="628"/>
      <c r="R146" s="628"/>
      <c r="S146" s="628"/>
      <c r="T146" s="628"/>
      <c r="U146" s="628"/>
      <c r="V146" s="628"/>
      <c r="W146" s="628"/>
      <c r="X146" s="628"/>
      <c r="Y146" s="628"/>
      <c r="Z146" s="628"/>
      <c r="AA146" s="628"/>
      <c r="AB146" s="628"/>
      <c r="AC146" s="628"/>
      <c r="AD146" s="628"/>
      <c r="AE146" s="418"/>
      <c r="AF146" s="626"/>
      <c r="AG146" s="626"/>
      <c r="AH146" s="626"/>
      <c r="AI146" s="626"/>
      <c r="AJ146" s="626"/>
      <c r="AK146" s="626"/>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c r="DK146" s="244"/>
      <c r="DL146" s="244"/>
      <c r="DM146" s="244"/>
      <c r="DN146" s="244"/>
      <c r="DO146" s="244"/>
      <c r="DP146" s="244"/>
      <c r="DQ146" s="244"/>
    </row>
    <row r="147" spans="1:121" s="4" customFormat="1" ht="99.95" customHeight="1" x14ac:dyDescent="0.25">
      <c r="A147" s="271">
        <v>130</v>
      </c>
      <c r="B147" s="626" t="s">
        <v>429</v>
      </c>
      <c r="C147" s="626" t="s">
        <v>429</v>
      </c>
      <c r="D147" s="627" t="s">
        <v>353</v>
      </c>
      <c r="E147" s="627"/>
      <c r="F147" s="298">
        <v>0</v>
      </c>
      <c r="G147" s="628"/>
      <c r="H147" s="628"/>
      <c r="I147" s="629"/>
      <c r="J147" s="629"/>
      <c r="K147" s="629"/>
      <c r="L147" s="629"/>
      <c r="M147" s="629"/>
      <c r="N147" s="629"/>
      <c r="O147" s="628"/>
      <c r="P147" s="628"/>
      <c r="Q147" s="628"/>
      <c r="R147" s="628"/>
      <c r="S147" s="628"/>
      <c r="T147" s="628"/>
      <c r="U147" s="628"/>
      <c r="V147" s="628"/>
      <c r="W147" s="628"/>
      <c r="X147" s="628"/>
      <c r="Y147" s="628"/>
      <c r="Z147" s="628"/>
      <c r="AA147" s="628"/>
      <c r="AB147" s="628"/>
      <c r="AC147" s="628"/>
      <c r="AD147" s="628"/>
      <c r="AE147" s="418"/>
      <c r="AF147" s="626"/>
      <c r="AG147" s="626"/>
      <c r="AH147" s="626"/>
      <c r="AI147" s="626"/>
      <c r="AJ147" s="626"/>
      <c r="AK147" s="626"/>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c r="DK147" s="244"/>
      <c r="DL147" s="244"/>
      <c r="DM147" s="244"/>
      <c r="DN147" s="244"/>
      <c r="DO147" s="244"/>
      <c r="DP147" s="244"/>
      <c r="DQ147" s="244"/>
    </row>
    <row r="148" spans="1:121" s="4" customFormat="1" ht="99.95" customHeight="1" x14ac:dyDescent="0.25">
      <c r="A148" s="271">
        <v>131</v>
      </c>
      <c r="B148" s="626" t="s">
        <v>429</v>
      </c>
      <c r="C148" s="626" t="s">
        <v>429</v>
      </c>
      <c r="D148" s="627" t="s">
        <v>354</v>
      </c>
      <c r="E148" s="627"/>
      <c r="F148" s="298">
        <v>0</v>
      </c>
      <c r="G148" s="628"/>
      <c r="H148" s="628"/>
      <c r="I148" s="629"/>
      <c r="J148" s="629"/>
      <c r="K148" s="629"/>
      <c r="L148" s="629"/>
      <c r="M148" s="629"/>
      <c r="N148" s="629"/>
      <c r="O148" s="628"/>
      <c r="P148" s="628"/>
      <c r="Q148" s="628"/>
      <c r="R148" s="628"/>
      <c r="S148" s="628"/>
      <c r="T148" s="628"/>
      <c r="U148" s="628"/>
      <c r="V148" s="628"/>
      <c r="W148" s="628"/>
      <c r="X148" s="628"/>
      <c r="Y148" s="628"/>
      <c r="Z148" s="628"/>
      <c r="AA148" s="628"/>
      <c r="AB148" s="628"/>
      <c r="AC148" s="628"/>
      <c r="AD148" s="628"/>
      <c r="AE148" s="418"/>
      <c r="AF148" s="626"/>
      <c r="AG148" s="626"/>
      <c r="AH148" s="626"/>
      <c r="AI148" s="626"/>
      <c r="AJ148" s="626"/>
      <c r="AK148" s="626"/>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c r="DK148" s="244"/>
      <c r="DL148" s="244"/>
      <c r="DM148" s="244"/>
      <c r="DN148" s="244"/>
      <c r="DO148" s="244"/>
      <c r="DP148" s="244"/>
      <c r="DQ148" s="244"/>
    </row>
    <row r="149" spans="1:121" s="4" customFormat="1" ht="99.95" customHeight="1" x14ac:dyDescent="0.25">
      <c r="A149" s="271">
        <v>132</v>
      </c>
      <c r="B149" s="626" t="s">
        <v>430</v>
      </c>
      <c r="C149" s="626" t="s">
        <v>430</v>
      </c>
      <c r="D149" s="627" t="s">
        <v>445</v>
      </c>
      <c r="E149" s="627"/>
      <c r="F149" s="298">
        <v>1</v>
      </c>
      <c r="G149" s="628">
        <v>41367</v>
      </c>
      <c r="H149" s="628"/>
      <c r="I149" s="629">
        <v>8</v>
      </c>
      <c r="J149" s="629"/>
      <c r="K149" s="629">
        <v>31</v>
      </c>
      <c r="L149" s="629"/>
      <c r="M149" s="629">
        <v>3</v>
      </c>
      <c r="N149" s="629"/>
      <c r="O149" s="628">
        <v>41426</v>
      </c>
      <c r="P149" s="628"/>
      <c r="Q149" s="628"/>
      <c r="R149" s="628"/>
      <c r="S149" s="628"/>
      <c r="T149" s="628"/>
      <c r="U149" s="628"/>
      <c r="V149" s="628"/>
      <c r="W149" s="628"/>
      <c r="X149" s="628"/>
      <c r="Y149" s="628"/>
      <c r="Z149" s="628"/>
      <c r="AA149" s="628"/>
      <c r="AB149" s="628"/>
      <c r="AC149" s="628"/>
      <c r="AD149" s="628"/>
      <c r="AE149" s="418"/>
      <c r="AF149" s="626"/>
      <c r="AG149" s="626"/>
      <c r="AH149" s="626"/>
      <c r="AI149" s="626"/>
      <c r="AJ149" s="626"/>
      <c r="AK149" s="626"/>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c r="DK149" s="244"/>
      <c r="DL149" s="244"/>
      <c r="DM149" s="244"/>
      <c r="DN149" s="244"/>
      <c r="DO149" s="244"/>
      <c r="DP149" s="244"/>
      <c r="DQ149" s="244"/>
    </row>
    <row r="150" spans="1:121" s="4" customFormat="1" ht="99.95" customHeight="1" x14ac:dyDescent="0.25">
      <c r="A150" s="271">
        <v>133</v>
      </c>
      <c r="B150" s="626" t="s">
        <v>430</v>
      </c>
      <c r="C150" s="626" t="s">
        <v>430</v>
      </c>
      <c r="D150" s="627" t="s">
        <v>424</v>
      </c>
      <c r="E150" s="627"/>
      <c r="F150" s="298">
        <v>1</v>
      </c>
      <c r="G150" s="628">
        <v>39934</v>
      </c>
      <c r="H150" s="628"/>
      <c r="I150" s="629">
        <v>8</v>
      </c>
      <c r="J150" s="629"/>
      <c r="K150" s="629">
        <v>31</v>
      </c>
      <c r="L150" s="629"/>
      <c r="M150" s="629">
        <v>1</v>
      </c>
      <c r="N150" s="629"/>
      <c r="O150" s="628">
        <v>40087</v>
      </c>
      <c r="P150" s="628"/>
      <c r="Q150" s="628"/>
      <c r="R150" s="628"/>
      <c r="S150" s="628"/>
      <c r="T150" s="628"/>
      <c r="U150" s="628"/>
      <c r="V150" s="628"/>
      <c r="W150" s="628"/>
      <c r="X150" s="628"/>
      <c r="Y150" s="628"/>
      <c r="Z150" s="628"/>
      <c r="AA150" s="628"/>
      <c r="AB150" s="628"/>
      <c r="AC150" s="628"/>
      <c r="AD150" s="628"/>
      <c r="AE150" s="418" t="s">
        <v>92</v>
      </c>
      <c r="AF150" s="626"/>
      <c r="AG150" s="626"/>
      <c r="AH150" s="626"/>
      <c r="AI150" s="626"/>
      <c r="AJ150" s="626"/>
      <c r="AK150" s="626"/>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c r="DK150" s="244"/>
      <c r="DL150" s="244"/>
      <c r="DM150" s="244"/>
      <c r="DN150" s="244"/>
      <c r="DO150" s="244"/>
      <c r="DP150" s="244"/>
      <c r="DQ150" s="244"/>
    </row>
    <row r="151" spans="1:121" s="4" customFormat="1" ht="99.95" customHeight="1" x14ac:dyDescent="0.25">
      <c r="A151" s="271">
        <v>134</v>
      </c>
      <c r="B151" s="626" t="s">
        <v>430</v>
      </c>
      <c r="C151" s="626" t="s">
        <v>430</v>
      </c>
      <c r="D151" s="627" t="s">
        <v>353</v>
      </c>
      <c r="E151" s="627"/>
      <c r="F151" s="298">
        <v>0</v>
      </c>
      <c r="G151" s="628"/>
      <c r="H151" s="628"/>
      <c r="I151" s="629"/>
      <c r="J151" s="629"/>
      <c r="K151" s="629"/>
      <c r="L151" s="629"/>
      <c r="M151" s="629"/>
      <c r="N151" s="629"/>
      <c r="O151" s="628"/>
      <c r="P151" s="628"/>
      <c r="Q151" s="628"/>
      <c r="R151" s="628"/>
      <c r="S151" s="628"/>
      <c r="T151" s="628"/>
      <c r="U151" s="628"/>
      <c r="V151" s="628"/>
      <c r="W151" s="628"/>
      <c r="X151" s="628"/>
      <c r="Y151" s="628"/>
      <c r="Z151" s="628"/>
      <c r="AA151" s="628"/>
      <c r="AB151" s="628"/>
      <c r="AC151" s="628"/>
      <c r="AD151" s="628"/>
      <c r="AE151" s="418"/>
      <c r="AF151" s="626"/>
      <c r="AG151" s="626"/>
      <c r="AH151" s="626"/>
      <c r="AI151" s="626"/>
      <c r="AJ151" s="626"/>
      <c r="AK151" s="626"/>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c r="DK151" s="244"/>
      <c r="DL151" s="244"/>
      <c r="DM151" s="244"/>
      <c r="DN151" s="244"/>
      <c r="DO151" s="244"/>
      <c r="DP151" s="244"/>
      <c r="DQ151" s="244"/>
    </row>
    <row r="152" spans="1:121" s="4" customFormat="1" ht="99.95" customHeight="1" x14ac:dyDescent="0.25">
      <c r="A152" s="271">
        <v>135</v>
      </c>
      <c r="B152" s="626" t="s">
        <v>430</v>
      </c>
      <c r="C152" s="626" t="s">
        <v>430</v>
      </c>
      <c r="D152" s="627" t="s">
        <v>354</v>
      </c>
      <c r="E152" s="627"/>
      <c r="F152" s="298">
        <v>0</v>
      </c>
      <c r="G152" s="628"/>
      <c r="H152" s="628"/>
      <c r="I152" s="629"/>
      <c r="J152" s="629"/>
      <c r="K152" s="629"/>
      <c r="L152" s="629"/>
      <c r="M152" s="629"/>
      <c r="N152" s="629"/>
      <c r="O152" s="628"/>
      <c r="P152" s="628"/>
      <c r="Q152" s="628"/>
      <c r="R152" s="628"/>
      <c r="S152" s="628"/>
      <c r="T152" s="628"/>
      <c r="U152" s="628"/>
      <c r="V152" s="628"/>
      <c r="W152" s="628"/>
      <c r="X152" s="628"/>
      <c r="Y152" s="628"/>
      <c r="Z152" s="628"/>
      <c r="AA152" s="628"/>
      <c r="AB152" s="628"/>
      <c r="AC152" s="628"/>
      <c r="AD152" s="628"/>
      <c r="AE152" s="418"/>
      <c r="AF152" s="626"/>
      <c r="AG152" s="626"/>
      <c r="AH152" s="626"/>
      <c r="AI152" s="626"/>
      <c r="AJ152" s="626"/>
      <c r="AK152" s="626"/>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c r="DK152" s="244"/>
      <c r="DL152" s="244"/>
      <c r="DM152" s="244"/>
      <c r="DN152" s="244"/>
      <c r="DO152" s="244"/>
      <c r="DP152" s="244"/>
      <c r="DQ152" s="244"/>
    </row>
    <row r="153" spans="1:121" s="4" customFormat="1" ht="99.95" customHeight="1" x14ac:dyDescent="0.25">
      <c r="A153" s="271">
        <v>136</v>
      </c>
      <c r="B153" s="626" t="s">
        <v>431</v>
      </c>
      <c r="C153" s="626" t="s">
        <v>431</v>
      </c>
      <c r="D153" s="627" t="s">
        <v>445</v>
      </c>
      <c r="E153" s="627"/>
      <c r="F153" s="298">
        <v>0</v>
      </c>
      <c r="G153" s="628"/>
      <c r="H153" s="628"/>
      <c r="I153" s="629"/>
      <c r="J153" s="629"/>
      <c r="K153" s="629"/>
      <c r="L153" s="629"/>
      <c r="M153" s="629"/>
      <c r="N153" s="629"/>
      <c r="O153" s="628"/>
      <c r="P153" s="628"/>
      <c r="Q153" s="628"/>
      <c r="R153" s="628"/>
      <c r="S153" s="628"/>
      <c r="T153" s="628"/>
      <c r="U153" s="628"/>
      <c r="V153" s="628"/>
      <c r="W153" s="628"/>
      <c r="X153" s="628"/>
      <c r="Y153" s="628"/>
      <c r="Z153" s="628"/>
      <c r="AA153" s="628"/>
      <c r="AB153" s="628"/>
      <c r="AC153" s="628"/>
      <c r="AD153" s="628"/>
      <c r="AE153" s="418"/>
      <c r="AF153" s="626"/>
      <c r="AG153" s="626"/>
      <c r="AH153" s="626"/>
      <c r="AI153" s="626"/>
      <c r="AJ153" s="626"/>
      <c r="AK153" s="626"/>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c r="DK153" s="244"/>
      <c r="DL153" s="244"/>
      <c r="DM153" s="244"/>
      <c r="DN153" s="244"/>
      <c r="DO153" s="244"/>
      <c r="DP153" s="244"/>
      <c r="DQ153" s="244"/>
    </row>
    <row r="154" spans="1:121" s="4" customFormat="1" ht="99.95" customHeight="1" x14ac:dyDescent="0.25">
      <c r="A154" s="271">
        <v>137</v>
      </c>
      <c r="B154" s="626" t="s">
        <v>431</v>
      </c>
      <c r="C154" s="626" t="s">
        <v>431</v>
      </c>
      <c r="D154" s="627" t="s">
        <v>424</v>
      </c>
      <c r="E154" s="627"/>
      <c r="F154" s="298">
        <v>0</v>
      </c>
      <c r="G154" s="628"/>
      <c r="H154" s="628"/>
      <c r="I154" s="629"/>
      <c r="J154" s="629"/>
      <c r="K154" s="629"/>
      <c r="L154" s="629"/>
      <c r="M154" s="629"/>
      <c r="N154" s="629"/>
      <c r="O154" s="628"/>
      <c r="P154" s="628"/>
      <c r="Q154" s="628"/>
      <c r="R154" s="628"/>
      <c r="S154" s="628"/>
      <c r="T154" s="628"/>
      <c r="U154" s="628"/>
      <c r="V154" s="628"/>
      <c r="W154" s="628"/>
      <c r="X154" s="628"/>
      <c r="Y154" s="628"/>
      <c r="Z154" s="628"/>
      <c r="AA154" s="628"/>
      <c r="AB154" s="628"/>
      <c r="AC154" s="628"/>
      <c r="AD154" s="628"/>
      <c r="AE154" s="418"/>
      <c r="AF154" s="626"/>
      <c r="AG154" s="626"/>
      <c r="AH154" s="626"/>
      <c r="AI154" s="626"/>
      <c r="AJ154" s="626"/>
      <c r="AK154" s="626"/>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244"/>
      <c r="DL154" s="244"/>
      <c r="DM154" s="244"/>
      <c r="DN154" s="244"/>
      <c r="DO154" s="244"/>
      <c r="DP154" s="244"/>
      <c r="DQ154" s="244"/>
    </row>
    <row r="155" spans="1:121" s="4" customFormat="1" ht="99.95" customHeight="1" x14ac:dyDescent="0.25">
      <c r="A155" s="271">
        <v>138</v>
      </c>
      <c r="B155" s="626" t="s">
        <v>431</v>
      </c>
      <c r="C155" s="626" t="s">
        <v>431</v>
      </c>
      <c r="D155" s="627" t="s">
        <v>493</v>
      </c>
      <c r="E155" s="627"/>
      <c r="F155" s="298">
        <v>0</v>
      </c>
      <c r="G155" s="628"/>
      <c r="H155" s="628"/>
      <c r="I155" s="629"/>
      <c r="J155" s="629"/>
      <c r="K155" s="629"/>
      <c r="L155" s="629"/>
      <c r="M155" s="629"/>
      <c r="N155" s="629"/>
      <c r="O155" s="628"/>
      <c r="P155" s="628"/>
      <c r="Q155" s="628"/>
      <c r="R155" s="628"/>
      <c r="S155" s="628"/>
      <c r="T155" s="628"/>
      <c r="U155" s="628"/>
      <c r="V155" s="628"/>
      <c r="W155" s="628"/>
      <c r="X155" s="628"/>
      <c r="Y155" s="628"/>
      <c r="Z155" s="628"/>
      <c r="AA155" s="628"/>
      <c r="AB155" s="628"/>
      <c r="AC155" s="628"/>
      <c r="AD155" s="628"/>
      <c r="AE155" s="418"/>
      <c r="AF155" s="626"/>
      <c r="AG155" s="626"/>
      <c r="AH155" s="626"/>
      <c r="AI155" s="626"/>
      <c r="AJ155" s="626"/>
      <c r="AK155" s="626"/>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c r="DK155" s="244"/>
      <c r="DL155" s="244"/>
      <c r="DM155" s="244"/>
      <c r="DN155" s="244"/>
      <c r="DO155" s="244"/>
      <c r="DP155" s="244"/>
      <c r="DQ155" s="244"/>
    </row>
    <row r="156" spans="1:121" s="4" customFormat="1" ht="99.95" customHeight="1" x14ac:dyDescent="0.25">
      <c r="A156" s="271">
        <v>139</v>
      </c>
      <c r="B156" s="626" t="s">
        <v>431</v>
      </c>
      <c r="C156" s="626" t="s">
        <v>431</v>
      </c>
      <c r="D156" s="627" t="s">
        <v>494</v>
      </c>
      <c r="E156" s="627"/>
      <c r="F156" s="298">
        <v>0</v>
      </c>
      <c r="G156" s="628"/>
      <c r="H156" s="628"/>
      <c r="I156" s="629"/>
      <c r="J156" s="629"/>
      <c r="K156" s="629"/>
      <c r="L156" s="629"/>
      <c r="M156" s="629"/>
      <c r="N156" s="629"/>
      <c r="O156" s="628"/>
      <c r="P156" s="628"/>
      <c r="Q156" s="628"/>
      <c r="R156" s="628"/>
      <c r="S156" s="628"/>
      <c r="T156" s="628"/>
      <c r="U156" s="628"/>
      <c r="V156" s="628"/>
      <c r="W156" s="628"/>
      <c r="X156" s="628"/>
      <c r="Y156" s="628"/>
      <c r="Z156" s="628"/>
      <c r="AA156" s="628"/>
      <c r="AB156" s="628"/>
      <c r="AC156" s="628"/>
      <c r="AD156" s="628"/>
      <c r="AE156" s="418"/>
      <c r="AF156" s="626"/>
      <c r="AG156" s="626"/>
      <c r="AH156" s="626"/>
      <c r="AI156" s="626"/>
      <c r="AJ156" s="626"/>
      <c r="AK156" s="626"/>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c r="DK156" s="244"/>
      <c r="DL156" s="244"/>
      <c r="DM156" s="244"/>
      <c r="DN156" s="244"/>
      <c r="DO156" s="244"/>
      <c r="DP156" s="244"/>
      <c r="DQ156" s="244"/>
    </row>
    <row r="157" spans="1:121" s="4" customFormat="1" ht="99.95" customHeight="1" x14ac:dyDescent="0.25">
      <c r="A157" s="271">
        <v>140</v>
      </c>
      <c r="B157" s="626" t="s">
        <v>454</v>
      </c>
      <c r="C157" s="626" t="s">
        <v>431</v>
      </c>
      <c r="D157" s="627" t="s">
        <v>493</v>
      </c>
      <c r="E157" s="627"/>
      <c r="F157" s="298">
        <v>0</v>
      </c>
      <c r="G157" s="628"/>
      <c r="H157" s="628"/>
      <c r="I157" s="629"/>
      <c r="J157" s="629"/>
      <c r="K157" s="629"/>
      <c r="L157" s="629"/>
      <c r="M157" s="629"/>
      <c r="N157" s="629"/>
      <c r="O157" s="628"/>
      <c r="P157" s="628"/>
      <c r="Q157" s="628"/>
      <c r="R157" s="628"/>
      <c r="S157" s="628"/>
      <c r="T157" s="628"/>
      <c r="U157" s="628"/>
      <c r="V157" s="628"/>
      <c r="W157" s="628"/>
      <c r="X157" s="628"/>
      <c r="Y157" s="628"/>
      <c r="Z157" s="628"/>
      <c r="AA157" s="628"/>
      <c r="AB157" s="628"/>
      <c r="AC157" s="628"/>
      <c r="AD157" s="628"/>
      <c r="AE157" s="418"/>
      <c r="AF157" s="626"/>
      <c r="AG157" s="626"/>
      <c r="AH157" s="626"/>
      <c r="AI157" s="626"/>
      <c r="AJ157" s="626"/>
      <c r="AK157" s="626"/>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c r="DK157" s="244"/>
      <c r="DL157" s="244"/>
      <c r="DM157" s="244"/>
      <c r="DN157" s="244"/>
      <c r="DO157" s="244"/>
      <c r="DP157" s="244"/>
      <c r="DQ157" s="244"/>
    </row>
    <row r="158" spans="1:121" s="4" customFormat="1" ht="99.95" customHeight="1" x14ac:dyDescent="0.25">
      <c r="A158" s="271">
        <v>141</v>
      </c>
      <c r="B158" s="626" t="s">
        <v>454</v>
      </c>
      <c r="C158" s="626" t="s">
        <v>431</v>
      </c>
      <c r="D158" s="627" t="s">
        <v>494</v>
      </c>
      <c r="E158" s="627"/>
      <c r="F158" s="298">
        <v>0</v>
      </c>
      <c r="G158" s="628"/>
      <c r="H158" s="628"/>
      <c r="I158" s="629"/>
      <c r="J158" s="629"/>
      <c r="K158" s="629"/>
      <c r="L158" s="629"/>
      <c r="M158" s="629"/>
      <c r="N158" s="629"/>
      <c r="O158" s="628"/>
      <c r="P158" s="628"/>
      <c r="Q158" s="628"/>
      <c r="R158" s="628"/>
      <c r="S158" s="628"/>
      <c r="T158" s="628"/>
      <c r="U158" s="628"/>
      <c r="V158" s="628"/>
      <c r="W158" s="628"/>
      <c r="X158" s="628"/>
      <c r="Y158" s="628"/>
      <c r="Z158" s="628"/>
      <c r="AA158" s="628"/>
      <c r="AB158" s="628"/>
      <c r="AC158" s="628"/>
      <c r="AD158" s="628"/>
      <c r="AE158" s="418"/>
      <c r="AF158" s="626"/>
      <c r="AG158" s="626"/>
      <c r="AH158" s="626"/>
      <c r="AI158" s="626"/>
      <c r="AJ158" s="626"/>
      <c r="AK158" s="626"/>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c r="DK158" s="244"/>
      <c r="DL158" s="244"/>
      <c r="DM158" s="244"/>
      <c r="DN158" s="244"/>
      <c r="DO158" s="244"/>
      <c r="DP158" s="244"/>
      <c r="DQ158" s="244"/>
    </row>
    <row r="159" spans="1:121" s="4" customFormat="1" ht="99.95" customHeight="1" x14ac:dyDescent="0.25">
      <c r="A159" s="271">
        <v>142</v>
      </c>
      <c r="B159" s="626" t="s">
        <v>432</v>
      </c>
      <c r="C159" s="626" t="s">
        <v>432</v>
      </c>
      <c r="D159" s="627" t="s">
        <v>447</v>
      </c>
      <c r="E159" s="627"/>
      <c r="F159" s="298">
        <v>0</v>
      </c>
      <c r="G159" s="628"/>
      <c r="H159" s="628"/>
      <c r="I159" s="629">
        <v>8</v>
      </c>
      <c r="J159" s="629"/>
      <c r="K159" s="629">
        <v>27</v>
      </c>
      <c r="L159" s="629"/>
      <c r="M159" s="629">
        <v>1</v>
      </c>
      <c r="N159" s="629"/>
      <c r="O159" s="628">
        <v>42076</v>
      </c>
      <c r="P159" s="628"/>
      <c r="Q159" s="628"/>
      <c r="R159" s="628"/>
      <c r="S159" s="628"/>
      <c r="T159" s="628"/>
      <c r="U159" s="628"/>
      <c r="V159" s="628"/>
      <c r="W159" s="628"/>
      <c r="X159" s="628"/>
      <c r="Y159" s="628"/>
      <c r="Z159" s="628"/>
      <c r="AA159" s="628"/>
      <c r="AB159" s="628"/>
      <c r="AC159" s="628"/>
      <c r="AD159" s="628"/>
      <c r="AE159" s="418"/>
      <c r="AF159" s="626"/>
      <c r="AG159" s="626"/>
      <c r="AH159" s="626"/>
      <c r="AI159" s="626"/>
      <c r="AJ159" s="626"/>
      <c r="AK159" s="626"/>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c r="DK159" s="244"/>
      <c r="DL159" s="244"/>
      <c r="DM159" s="244"/>
      <c r="DN159" s="244"/>
      <c r="DO159" s="244"/>
      <c r="DP159" s="244"/>
      <c r="DQ159" s="244"/>
    </row>
    <row r="160" spans="1:121" s="4" customFormat="1" ht="99.95" customHeight="1" x14ac:dyDescent="0.25">
      <c r="A160" s="271">
        <v>143</v>
      </c>
      <c r="B160" s="626" t="s">
        <v>432</v>
      </c>
      <c r="C160" s="626" t="s">
        <v>432</v>
      </c>
      <c r="D160" s="627" t="s">
        <v>448</v>
      </c>
      <c r="E160" s="627"/>
      <c r="F160" s="298">
        <v>0</v>
      </c>
      <c r="G160" s="628"/>
      <c r="H160" s="628"/>
      <c r="I160" s="629"/>
      <c r="J160" s="629"/>
      <c r="K160" s="629"/>
      <c r="L160" s="629"/>
      <c r="M160" s="629"/>
      <c r="N160" s="629"/>
      <c r="O160" s="628"/>
      <c r="P160" s="628"/>
      <c r="Q160" s="628"/>
      <c r="R160" s="628"/>
      <c r="S160" s="628"/>
      <c r="T160" s="628"/>
      <c r="U160" s="628"/>
      <c r="V160" s="628"/>
      <c r="W160" s="628"/>
      <c r="X160" s="628"/>
      <c r="Y160" s="628"/>
      <c r="Z160" s="628"/>
      <c r="AA160" s="628"/>
      <c r="AB160" s="628"/>
      <c r="AC160" s="628"/>
      <c r="AD160" s="628"/>
      <c r="AE160" s="418"/>
      <c r="AF160" s="626"/>
      <c r="AG160" s="626"/>
      <c r="AH160" s="626"/>
      <c r="AI160" s="626"/>
      <c r="AJ160" s="626"/>
      <c r="AK160" s="626"/>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row>
    <row r="161" spans="1:121" s="4" customFormat="1" ht="99.95" customHeight="1" x14ac:dyDescent="0.25">
      <c r="A161" s="271">
        <v>144</v>
      </c>
      <c r="B161" s="626" t="s">
        <v>433</v>
      </c>
      <c r="C161" s="626" t="s">
        <v>433</v>
      </c>
      <c r="D161" s="627" t="s">
        <v>445</v>
      </c>
      <c r="E161" s="627"/>
      <c r="F161" s="298">
        <v>0</v>
      </c>
      <c r="G161" s="628"/>
      <c r="H161" s="628"/>
      <c r="I161" s="629"/>
      <c r="J161" s="629"/>
      <c r="K161" s="629"/>
      <c r="L161" s="629"/>
      <c r="M161" s="629"/>
      <c r="N161" s="629"/>
      <c r="O161" s="628"/>
      <c r="P161" s="628"/>
      <c r="Q161" s="628"/>
      <c r="R161" s="628"/>
      <c r="S161" s="628"/>
      <c r="T161" s="628"/>
      <c r="U161" s="628"/>
      <c r="V161" s="628"/>
      <c r="W161" s="628"/>
      <c r="X161" s="628"/>
      <c r="Y161" s="628"/>
      <c r="Z161" s="628"/>
      <c r="AA161" s="628"/>
      <c r="AB161" s="628"/>
      <c r="AC161" s="628"/>
      <c r="AD161" s="628"/>
      <c r="AE161" s="418"/>
      <c r="AF161" s="626"/>
      <c r="AG161" s="626"/>
      <c r="AH161" s="626"/>
      <c r="AI161" s="626"/>
      <c r="AJ161" s="626"/>
      <c r="AK161" s="626"/>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c r="CO161" s="244"/>
      <c r="CP161" s="244"/>
      <c r="CQ161" s="244"/>
      <c r="CR161" s="244"/>
      <c r="CS161" s="244"/>
      <c r="CT161" s="244"/>
      <c r="CU161" s="244"/>
      <c r="CV161" s="244"/>
      <c r="CW161" s="244"/>
      <c r="CX161" s="244"/>
      <c r="CY161" s="244"/>
      <c r="CZ161" s="244"/>
      <c r="DA161" s="244"/>
      <c r="DB161" s="244"/>
      <c r="DC161" s="244"/>
      <c r="DD161" s="244"/>
      <c r="DE161" s="244"/>
      <c r="DF161" s="244"/>
      <c r="DG161" s="244"/>
      <c r="DH161" s="244"/>
      <c r="DI161" s="244"/>
      <c r="DJ161" s="244"/>
      <c r="DK161" s="244"/>
      <c r="DL161" s="244"/>
      <c r="DM161" s="244"/>
      <c r="DN161" s="244"/>
      <c r="DO161" s="244"/>
      <c r="DP161" s="244"/>
      <c r="DQ161" s="244"/>
    </row>
    <row r="162" spans="1:121" s="4" customFormat="1" ht="99.95" customHeight="1" x14ac:dyDescent="0.25">
      <c r="A162" s="271">
        <v>145</v>
      </c>
      <c r="B162" s="626" t="s">
        <v>433</v>
      </c>
      <c r="C162" s="626" t="s">
        <v>433</v>
      </c>
      <c r="D162" s="627" t="s">
        <v>424</v>
      </c>
      <c r="E162" s="627"/>
      <c r="F162" s="298">
        <v>0</v>
      </c>
      <c r="G162" s="628"/>
      <c r="H162" s="628"/>
      <c r="I162" s="629"/>
      <c r="J162" s="629"/>
      <c r="K162" s="629"/>
      <c r="L162" s="629"/>
      <c r="M162" s="629"/>
      <c r="N162" s="629"/>
      <c r="O162" s="628"/>
      <c r="P162" s="628"/>
      <c r="Q162" s="628"/>
      <c r="R162" s="628"/>
      <c r="S162" s="628"/>
      <c r="T162" s="628"/>
      <c r="U162" s="628"/>
      <c r="V162" s="628"/>
      <c r="W162" s="628"/>
      <c r="X162" s="628"/>
      <c r="Y162" s="628"/>
      <c r="Z162" s="628"/>
      <c r="AA162" s="628"/>
      <c r="AB162" s="628"/>
      <c r="AC162" s="628"/>
      <c r="AD162" s="628"/>
      <c r="AE162" s="418"/>
      <c r="AF162" s="626"/>
      <c r="AG162" s="626"/>
      <c r="AH162" s="626"/>
      <c r="AI162" s="626"/>
      <c r="AJ162" s="626"/>
      <c r="AK162" s="626"/>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c r="DE162" s="244"/>
      <c r="DF162" s="244"/>
      <c r="DG162" s="244"/>
      <c r="DH162" s="244"/>
      <c r="DI162" s="244"/>
      <c r="DJ162" s="244"/>
      <c r="DK162" s="244"/>
      <c r="DL162" s="244"/>
      <c r="DM162" s="244"/>
      <c r="DN162" s="244"/>
      <c r="DO162" s="244"/>
      <c r="DP162" s="244"/>
      <c r="DQ162" s="244"/>
    </row>
    <row r="163" spans="1:121" s="4" customFormat="1" ht="99.95" customHeight="1" x14ac:dyDescent="0.25">
      <c r="A163" s="271">
        <v>146</v>
      </c>
      <c r="B163" s="626" t="s">
        <v>433</v>
      </c>
      <c r="C163" s="626" t="s">
        <v>433</v>
      </c>
      <c r="D163" s="627" t="s">
        <v>493</v>
      </c>
      <c r="E163" s="627"/>
      <c r="F163" s="298">
        <v>0</v>
      </c>
      <c r="G163" s="628"/>
      <c r="H163" s="628"/>
      <c r="I163" s="629"/>
      <c r="J163" s="629"/>
      <c r="K163" s="629"/>
      <c r="L163" s="629"/>
      <c r="M163" s="629"/>
      <c r="N163" s="629"/>
      <c r="O163" s="628"/>
      <c r="P163" s="628"/>
      <c r="Q163" s="628"/>
      <c r="R163" s="628"/>
      <c r="S163" s="628"/>
      <c r="T163" s="628"/>
      <c r="U163" s="628"/>
      <c r="V163" s="628"/>
      <c r="W163" s="628"/>
      <c r="X163" s="628"/>
      <c r="Y163" s="628"/>
      <c r="Z163" s="628"/>
      <c r="AA163" s="628"/>
      <c r="AB163" s="628"/>
      <c r="AC163" s="628"/>
      <c r="AD163" s="628"/>
      <c r="AE163" s="418"/>
      <c r="AF163" s="626"/>
      <c r="AG163" s="626"/>
      <c r="AH163" s="626"/>
      <c r="AI163" s="626"/>
      <c r="AJ163" s="626"/>
      <c r="AK163" s="626"/>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c r="DK163" s="244"/>
      <c r="DL163" s="244"/>
      <c r="DM163" s="244"/>
      <c r="DN163" s="244"/>
      <c r="DO163" s="244"/>
      <c r="DP163" s="244"/>
      <c r="DQ163" s="244"/>
    </row>
    <row r="164" spans="1:121" s="4" customFormat="1" ht="99.95" customHeight="1" x14ac:dyDescent="0.25">
      <c r="A164" s="271">
        <v>147</v>
      </c>
      <c r="B164" s="626" t="s">
        <v>433</v>
      </c>
      <c r="C164" s="626" t="s">
        <v>433</v>
      </c>
      <c r="D164" s="627" t="s">
        <v>494</v>
      </c>
      <c r="E164" s="627"/>
      <c r="F164" s="298">
        <v>0</v>
      </c>
      <c r="G164" s="628"/>
      <c r="H164" s="628"/>
      <c r="I164" s="629"/>
      <c r="J164" s="629"/>
      <c r="K164" s="629"/>
      <c r="L164" s="629"/>
      <c r="M164" s="629"/>
      <c r="N164" s="629"/>
      <c r="O164" s="628"/>
      <c r="P164" s="628"/>
      <c r="Q164" s="628"/>
      <c r="R164" s="628"/>
      <c r="S164" s="628"/>
      <c r="T164" s="628"/>
      <c r="U164" s="628"/>
      <c r="V164" s="628"/>
      <c r="W164" s="628"/>
      <c r="X164" s="628"/>
      <c r="Y164" s="628"/>
      <c r="Z164" s="628"/>
      <c r="AA164" s="628"/>
      <c r="AB164" s="628"/>
      <c r="AC164" s="628"/>
      <c r="AD164" s="628"/>
      <c r="AE164" s="418"/>
      <c r="AF164" s="626"/>
      <c r="AG164" s="626"/>
      <c r="AH164" s="626"/>
      <c r="AI164" s="626"/>
      <c r="AJ164" s="626"/>
      <c r="AK164" s="626"/>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4"/>
      <c r="DF164" s="244"/>
      <c r="DG164" s="244"/>
      <c r="DH164" s="244"/>
      <c r="DI164" s="244"/>
      <c r="DJ164" s="244"/>
      <c r="DK164" s="244"/>
      <c r="DL164" s="244"/>
      <c r="DM164" s="244"/>
      <c r="DN164" s="244"/>
      <c r="DO164" s="244"/>
      <c r="DP164" s="244"/>
      <c r="DQ164" s="244"/>
    </row>
    <row r="165" spans="1:121" s="4" customFormat="1" ht="99.95" customHeight="1" x14ac:dyDescent="0.25">
      <c r="A165" s="271">
        <v>148</v>
      </c>
      <c r="B165" s="626" t="s">
        <v>434</v>
      </c>
      <c r="C165" s="626" t="s">
        <v>434</v>
      </c>
      <c r="D165" s="627" t="s">
        <v>424</v>
      </c>
      <c r="E165" s="627"/>
      <c r="F165" s="298">
        <v>0</v>
      </c>
      <c r="G165" s="628"/>
      <c r="H165" s="628"/>
      <c r="I165" s="629"/>
      <c r="J165" s="629"/>
      <c r="K165" s="629"/>
      <c r="L165" s="629"/>
      <c r="M165" s="629"/>
      <c r="N165" s="629"/>
      <c r="O165" s="628"/>
      <c r="P165" s="628"/>
      <c r="Q165" s="628"/>
      <c r="R165" s="628"/>
      <c r="S165" s="628"/>
      <c r="T165" s="628"/>
      <c r="U165" s="628"/>
      <c r="V165" s="628"/>
      <c r="W165" s="628"/>
      <c r="X165" s="628"/>
      <c r="Y165" s="628"/>
      <c r="Z165" s="628"/>
      <c r="AA165" s="628"/>
      <c r="AB165" s="628"/>
      <c r="AC165" s="628"/>
      <c r="AD165" s="628"/>
      <c r="AE165" s="418"/>
      <c r="AF165" s="626"/>
      <c r="AG165" s="626"/>
      <c r="AH165" s="626"/>
      <c r="AI165" s="626"/>
      <c r="AJ165" s="626"/>
      <c r="AK165" s="626"/>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c r="DK165" s="244"/>
      <c r="DL165" s="244"/>
      <c r="DM165" s="244"/>
      <c r="DN165" s="244"/>
      <c r="DO165" s="244"/>
      <c r="DP165" s="244"/>
      <c r="DQ165" s="244"/>
    </row>
    <row r="166" spans="1:121" s="4" customFormat="1" ht="99.95" customHeight="1" x14ac:dyDescent="0.25">
      <c r="A166" s="271">
        <v>149</v>
      </c>
      <c r="B166" s="626" t="s">
        <v>435</v>
      </c>
      <c r="C166" s="626" t="s">
        <v>435</v>
      </c>
      <c r="D166" s="627" t="s">
        <v>445</v>
      </c>
      <c r="E166" s="627"/>
      <c r="F166" s="298">
        <v>0</v>
      </c>
      <c r="G166" s="628"/>
      <c r="H166" s="628"/>
      <c r="I166" s="629"/>
      <c r="J166" s="629"/>
      <c r="K166" s="629"/>
      <c r="L166" s="629"/>
      <c r="M166" s="629"/>
      <c r="N166" s="629"/>
      <c r="O166" s="628"/>
      <c r="P166" s="628"/>
      <c r="Q166" s="628"/>
      <c r="R166" s="628"/>
      <c r="S166" s="628"/>
      <c r="T166" s="628"/>
      <c r="U166" s="628"/>
      <c r="V166" s="628"/>
      <c r="W166" s="628"/>
      <c r="X166" s="628"/>
      <c r="Y166" s="628"/>
      <c r="Z166" s="628"/>
      <c r="AA166" s="628"/>
      <c r="AB166" s="628"/>
      <c r="AC166" s="628"/>
      <c r="AD166" s="628"/>
      <c r="AE166" s="418"/>
      <c r="AF166" s="626"/>
      <c r="AG166" s="626"/>
      <c r="AH166" s="626"/>
      <c r="AI166" s="626"/>
      <c r="AJ166" s="626"/>
      <c r="AK166" s="626"/>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c r="DE166" s="244"/>
      <c r="DF166" s="244"/>
      <c r="DG166" s="244"/>
      <c r="DH166" s="244"/>
      <c r="DI166" s="244"/>
      <c r="DJ166" s="244"/>
      <c r="DK166" s="244"/>
      <c r="DL166" s="244"/>
      <c r="DM166" s="244"/>
      <c r="DN166" s="244"/>
      <c r="DO166" s="244"/>
      <c r="DP166" s="244"/>
      <c r="DQ166" s="244"/>
    </row>
    <row r="167" spans="1:121" s="4" customFormat="1" ht="99.95" customHeight="1" x14ac:dyDescent="0.25">
      <c r="A167" s="271">
        <v>150</v>
      </c>
      <c r="B167" s="626" t="s">
        <v>435</v>
      </c>
      <c r="C167" s="626" t="s">
        <v>435</v>
      </c>
      <c r="D167" s="627" t="s">
        <v>424</v>
      </c>
      <c r="E167" s="627"/>
      <c r="F167" s="298">
        <v>0</v>
      </c>
      <c r="G167" s="628"/>
      <c r="H167" s="628"/>
      <c r="I167" s="629"/>
      <c r="J167" s="629"/>
      <c r="K167" s="629"/>
      <c r="L167" s="629"/>
      <c r="M167" s="629"/>
      <c r="N167" s="629"/>
      <c r="O167" s="628"/>
      <c r="P167" s="628"/>
      <c r="Q167" s="628"/>
      <c r="R167" s="628"/>
      <c r="S167" s="628"/>
      <c r="T167" s="628"/>
      <c r="U167" s="628"/>
      <c r="V167" s="628"/>
      <c r="W167" s="628"/>
      <c r="X167" s="628"/>
      <c r="Y167" s="628"/>
      <c r="Z167" s="628"/>
      <c r="AA167" s="628"/>
      <c r="AB167" s="628"/>
      <c r="AC167" s="628"/>
      <c r="AD167" s="628"/>
      <c r="AE167" s="418"/>
      <c r="AF167" s="626"/>
      <c r="AG167" s="626"/>
      <c r="AH167" s="626"/>
      <c r="AI167" s="626"/>
      <c r="AJ167" s="626"/>
      <c r="AK167" s="626"/>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c r="CO167" s="244"/>
      <c r="CP167" s="244"/>
      <c r="CQ167" s="244"/>
      <c r="CR167" s="244"/>
      <c r="CS167" s="244"/>
      <c r="CT167" s="244"/>
      <c r="CU167" s="244"/>
      <c r="CV167" s="244"/>
      <c r="CW167" s="244"/>
      <c r="CX167" s="244"/>
      <c r="CY167" s="244"/>
      <c r="CZ167" s="244"/>
      <c r="DA167" s="244"/>
      <c r="DB167" s="244"/>
      <c r="DC167" s="244"/>
      <c r="DD167" s="244"/>
      <c r="DE167" s="244"/>
      <c r="DF167" s="244"/>
      <c r="DG167" s="244"/>
      <c r="DH167" s="244"/>
      <c r="DI167" s="244"/>
      <c r="DJ167" s="244"/>
      <c r="DK167" s="244"/>
      <c r="DL167" s="244"/>
      <c r="DM167" s="244"/>
      <c r="DN167" s="244"/>
      <c r="DO167" s="244"/>
      <c r="DP167" s="244"/>
      <c r="DQ167" s="244"/>
    </row>
    <row r="168" spans="1:121" s="4" customFormat="1" ht="99.95" customHeight="1" x14ac:dyDescent="0.25">
      <c r="A168" s="271">
        <v>151</v>
      </c>
      <c r="B168" s="626" t="s">
        <v>436</v>
      </c>
      <c r="C168" s="626" t="s">
        <v>436</v>
      </c>
      <c r="D168" s="627" t="s">
        <v>445</v>
      </c>
      <c r="E168" s="627"/>
      <c r="F168" s="298">
        <v>0</v>
      </c>
      <c r="G168" s="628"/>
      <c r="H168" s="628"/>
      <c r="I168" s="629"/>
      <c r="J168" s="629"/>
      <c r="K168" s="629"/>
      <c r="L168" s="629"/>
      <c r="M168" s="629"/>
      <c r="N168" s="629"/>
      <c r="O168" s="628"/>
      <c r="P168" s="628"/>
      <c r="Q168" s="628"/>
      <c r="R168" s="628"/>
      <c r="S168" s="628"/>
      <c r="T168" s="628"/>
      <c r="U168" s="628"/>
      <c r="V168" s="628"/>
      <c r="W168" s="628"/>
      <c r="X168" s="628"/>
      <c r="Y168" s="628"/>
      <c r="Z168" s="628"/>
      <c r="AA168" s="628"/>
      <c r="AB168" s="628"/>
      <c r="AC168" s="628"/>
      <c r="AD168" s="628"/>
      <c r="AE168" s="418"/>
      <c r="AF168" s="626"/>
      <c r="AG168" s="626"/>
      <c r="AH168" s="626"/>
      <c r="AI168" s="626"/>
      <c r="AJ168" s="626"/>
      <c r="AK168" s="626"/>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c r="CO168" s="244"/>
      <c r="CP168" s="244"/>
      <c r="CQ168" s="244"/>
      <c r="CR168" s="244"/>
      <c r="CS168" s="244"/>
      <c r="CT168" s="244"/>
      <c r="CU168" s="244"/>
      <c r="CV168" s="244"/>
      <c r="CW168" s="244"/>
      <c r="CX168" s="244"/>
      <c r="CY168" s="244"/>
      <c r="CZ168" s="244"/>
      <c r="DA168" s="244"/>
      <c r="DB168" s="244"/>
      <c r="DC168" s="244"/>
      <c r="DD168" s="244"/>
      <c r="DE168" s="244"/>
      <c r="DF168" s="244"/>
      <c r="DG168" s="244"/>
      <c r="DH168" s="244"/>
      <c r="DI168" s="244"/>
      <c r="DJ168" s="244"/>
      <c r="DK168" s="244"/>
      <c r="DL168" s="244"/>
      <c r="DM168" s="244"/>
      <c r="DN168" s="244"/>
      <c r="DO168" s="244"/>
      <c r="DP168" s="244"/>
      <c r="DQ168" s="244"/>
    </row>
    <row r="169" spans="1:121" s="4" customFormat="1" ht="99.95" customHeight="1" x14ac:dyDescent="0.25">
      <c r="A169" s="271">
        <v>152</v>
      </c>
      <c r="B169" s="626" t="s">
        <v>436</v>
      </c>
      <c r="C169" s="626" t="s">
        <v>436</v>
      </c>
      <c r="D169" s="627" t="s">
        <v>424</v>
      </c>
      <c r="E169" s="627"/>
      <c r="F169" s="298">
        <v>0</v>
      </c>
      <c r="G169" s="628"/>
      <c r="H169" s="628"/>
      <c r="I169" s="629"/>
      <c r="J169" s="629"/>
      <c r="K169" s="629"/>
      <c r="L169" s="629"/>
      <c r="M169" s="629"/>
      <c r="N169" s="629"/>
      <c r="O169" s="628"/>
      <c r="P169" s="628"/>
      <c r="Q169" s="628"/>
      <c r="R169" s="628"/>
      <c r="S169" s="628"/>
      <c r="T169" s="628"/>
      <c r="U169" s="628"/>
      <c r="V169" s="628"/>
      <c r="W169" s="628"/>
      <c r="X169" s="628"/>
      <c r="Y169" s="628"/>
      <c r="Z169" s="628"/>
      <c r="AA169" s="628"/>
      <c r="AB169" s="628"/>
      <c r="AC169" s="628"/>
      <c r="AD169" s="628"/>
      <c r="AE169" s="418"/>
      <c r="AF169" s="626"/>
      <c r="AG169" s="626"/>
      <c r="AH169" s="626"/>
      <c r="AI169" s="626"/>
      <c r="AJ169" s="626"/>
      <c r="AK169" s="626"/>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c r="DK169" s="244"/>
      <c r="DL169" s="244"/>
      <c r="DM169" s="244"/>
      <c r="DN169" s="244"/>
      <c r="DO169" s="244"/>
      <c r="DP169" s="244"/>
      <c r="DQ169" s="244"/>
    </row>
    <row r="170" spans="1:121" s="4" customFormat="1" ht="99.95" customHeight="1" x14ac:dyDescent="0.25">
      <c r="A170" s="271">
        <v>153</v>
      </c>
      <c r="B170" s="626" t="s">
        <v>436</v>
      </c>
      <c r="C170" s="626" t="s">
        <v>436</v>
      </c>
      <c r="D170" s="627" t="s">
        <v>493</v>
      </c>
      <c r="E170" s="627"/>
      <c r="F170" s="298">
        <v>0</v>
      </c>
      <c r="G170" s="628"/>
      <c r="H170" s="628"/>
      <c r="I170" s="629"/>
      <c r="J170" s="629"/>
      <c r="K170" s="629"/>
      <c r="L170" s="629"/>
      <c r="M170" s="629"/>
      <c r="N170" s="629"/>
      <c r="O170" s="628"/>
      <c r="P170" s="628"/>
      <c r="Q170" s="628"/>
      <c r="R170" s="628"/>
      <c r="S170" s="628"/>
      <c r="T170" s="628"/>
      <c r="U170" s="628"/>
      <c r="V170" s="628"/>
      <c r="W170" s="628"/>
      <c r="X170" s="628"/>
      <c r="Y170" s="628"/>
      <c r="Z170" s="628"/>
      <c r="AA170" s="628"/>
      <c r="AB170" s="628"/>
      <c r="AC170" s="628"/>
      <c r="AD170" s="628"/>
      <c r="AE170" s="418"/>
      <c r="AF170" s="626"/>
      <c r="AG170" s="626"/>
      <c r="AH170" s="626"/>
      <c r="AI170" s="626"/>
      <c r="AJ170" s="626"/>
      <c r="AK170" s="626"/>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4"/>
      <c r="DF170" s="244"/>
      <c r="DG170" s="244"/>
      <c r="DH170" s="244"/>
      <c r="DI170" s="244"/>
      <c r="DJ170" s="244"/>
      <c r="DK170" s="244"/>
      <c r="DL170" s="244"/>
      <c r="DM170" s="244"/>
      <c r="DN170" s="244"/>
      <c r="DO170" s="244"/>
      <c r="DP170" s="244"/>
      <c r="DQ170" s="244"/>
    </row>
    <row r="171" spans="1:121" s="4" customFormat="1" ht="99.95" customHeight="1" x14ac:dyDescent="0.25">
      <c r="A171" s="271">
        <v>154</v>
      </c>
      <c r="B171" s="626" t="s">
        <v>436</v>
      </c>
      <c r="C171" s="626" t="s">
        <v>436</v>
      </c>
      <c r="D171" s="627" t="s">
        <v>494</v>
      </c>
      <c r="E171" s="627"/>
      <c r="F171" s="298">
        <v>0</v>
      </c>
      <c r="G171" s="628"/>
      <c r="H171" s="628"/>
      <c r="I171" s="629"/>
      <c r="J171" s="629"/>
      <c r="K171" s="629"/>
      <c r="L171" s="629"/>
      <c r="M171" s="629"/>
      <c r="N171" s="629"/>
      <c r="O171" s="628"/>
      <c r="P171" s="628"/>
      <c r="Q171" s="628"/>
      <c r="R171" s="628"/>
      <c r="S171" s="628"/>
      <c r="T171" s="628"/>
      <c r="U171" s="628"/>
      <c r="V171" s="628"/>
      <c r="W171" s="628"/>
      <c r="X171" s="628"/>
      <c r="Y171" s="628"/>
      <c r="Z171" s="628"/>
      <c r="AA171" s="628"/>
      <c r="AB171" s="628"/>
      <c r="AC171" s="628"/>
      <c r="AD171" s="628"/>
      <c r="AE171" s="418"/>
      <c r="AF171" s="626"/>
      <c r="AG171" s="626"/>
      <c r="AH171" s="626"/>
      <c r="AI171" s="626"/>
      <c r="AJ171" s="626"/>
      <c r="AK171" s="626"/>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c r="DK171" s="244"/>
      <c r="DL171" s="244"/>
      <c r="DM171" s="244"/>
      <c r="DN171" s="244"/>
      <c r="DO171" s="244"/>
      <c r="DP171" s="244"/>
      <c r="DQ171" s="244"/>
    </row>
    <row r="172" spans="1:121" s="4" customFormat="1" ht="99.95" customHeight="1" x14ac:dyDescent="0.25">
      <c r="A172" s="271">
        <v>155</v>
      </c>
      <c r="B172" s="626" t="s">
        <v>437</v>
      </c>
      <c r="C172" s="626" t="s">
        <v>437</v>
      </c>
      <c r="D172" s="627" t="s">
        <v>445</v>
      </c>
      <c r="E172" s="627"/>
      <c r="F172" s="298">
        <v>0</v>
      </c>
      <c r="G172" s="628"/>
      <c r="H172" s="628"/>
      <c r="I172" s="629"/>
      <c r="J172" s="629"/>
      <c r="K172" s="629"/>
      <c r="L172" s="629"/>
      <c r="M172" s="629"/>
      <c r="N172" s="629"/>
      <c r="O172" s="628"/>
      <c r="P172" s="628"/>
      <c r="Q172" s="628"/>
      <c r="R172" s="628"/>
      <c r="S172" s="628"/>
      <c r="T172" s="628"/>
      <c r="U172" s="628"/>
      <c r="V172" s="628"/>
      <c r="W172" s="628"/>
      <c r="X172" s="628"/>
      <c r="Y172" s="628"/>
      <c r="Z172" s="628"/>
      <c r="AA172" s="628"/>
      <c r="AB172" s="628"/>
      <c r="AC172" s="628"/>
      <c r="AD172" s="628"/>
      <c r="AE172" s="418"/>
      <c r="AF172" s="626"/>
      <c r="AG172" s="626"/>
      <c r="AH172" s="626"/>
      <c r="AI172" s="626"/>
      <c r="AJ172" s="626"/>
      <c r="AK172" s="626"/>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4"/>
      <c r="DF172" s="244"/>
      <c r="DG172" s="244"/>
      <c r="DH172" s="244"/>
      <c r="DI172" s="244"/>
      <c r="DJ172" s="244"/>
      <c r="DK172" s="244"/>
      <c r="DL172" s="244"/>
      <c r="DM172" s="244"/>
      <c r="DN172" s="244"/>
      <c r="DO172" s="244"/>
      <c r="DP172" s="244"/>
      <c r="DQ172" s="244"/>
    </row>
    <row r="173" spans="1:121" s="4" customFormat="1" ht="99.95" customHeight="1" x14ac:dyDescent="0.25">
      <c r="A173" s="271">
        <v>156</v>
      </c>
      <c r="B173" s="626" t="s">
        <v>437</v>
      </c>
      <c r="C173" s="626" t="s">
        <v>437</v>
      </c>
      <c r="D173" s="627" t="s">
        <v>424</v>
      </c>
      <c r="E173" s="627"/>
      <c r="F173" s="298">
        <v>0</v>
      </c>
      <c r="G173" s="628"/>
      <c r="H173" s="628"/>
      <c r="I173" s="629"/>
      <c r="J173" s="629"/>
      <c r="K173" s="629"/>
      <c r="L173" s="629"/>
      <c r="M173" s="629"/>
      <c r="N173" s="629"/>
      <c r="O173" s="628"/>
      <c r="P173" s="628"/>
      <c r="Q173" s="628"/>
      <c r="R173" s="628"/>
      <c r="S173" s="628"/>
      <c r="T173" s="628"/>
      <c r="U173" s="628"/>
      <c r="V173" s="628"/>
      <c r="W173" s="628"/>
      <c r="X173" s="628"/>
      <c r="Y173" s="628"/>
      <c r="Z173" s="628"/>
      <c r="AA173" s="628"/>
      <c r="AB173" s="628"/>
      <c r="AC173" s="628"/>
      <c r="AD173" s="628"/>
      <c r="AE173" s="418"/>
      <c r="AF173" s="626"/>
      <c r="AG173" s="626"/>
      <c r="AH173" s="626"/>
      <c r="AI173" s="626"/>
      <c r="AJ173" s="626"/>
      <c r="AK173" s="626"/>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4"/>
      <c r="DF173" s="244"/>
      <c r="DG173" s="244"/>
      <c r="DH173" s="244"/>
      <c r="DI173" s="244"/>
      <c r="DJ173" s="244"/>
      <c r="DK173" s="244"/>
      <c r="DL173" s="244"/>
      <c r="DM173" s="244"/>
      <c r="DN173" s="244"/>
      <c r="DO173" s="244"/>
      <c r="DP173" s="244"/>
      <c r="DQ173" s="244"/>
    </row>
    <row r="174" spans="1:121" s="4" customFormat="1" ht="99.95" customHeight="1" x14ac:dyDescent="0.25">
      <c r="A174" s="271">
        <v>157</v>
      </c>
      <c r="B174" s="626" t="s">
        <v>437</v>
      </c>
      <c r="C174" s="626" t="s">
        <v>437</v>
      </c>
      <c r="D174" s="627" t="s">
        <v>485</v>
      </c>
      <c r="E174" s="627"/>
      <c r="F174" s="298">
        <v>0</v>
      </c>
      <c r="G174" s="628"/>
      <c r="H174" s="628"/>
      <c r="I174" s="629"/>
      <c r="J174" s="629"/>
      <c r="K174" s="629"/>
      <c r="L174" s="629"/>
      <c r="M174" s="629"/>
      <c r="N174" s="629"/>
      <c r="O174" s="628"/>
      <c r="P174" s="628"/>
      <c r="Q174" s="628"/>
      <c r="R174" s="628"/>
      <c r="S174" s="628"/>
      <c r="T174" s="628"/>
      <c r="U174" s="628"/>
      <c r="V174" s="628"/>
      <c r="W174" s="628"/>
      <c r="X174" s="628"/>
      <c r="Y174" s="628"/>
      <c r="Z174" s="628"/>
      <c r="AA174" s="628"/>
      <c r="AB174" s="628"/>
      <c r="AC174" s="628"/>
      <c r="AD174" s="628"/>
      <c r="AE174" s="418"/>
      <c r="AF174" s="626"/>
      <c r="AG174" s="626"/>
      <c r="AH174" s="626"/>
      <c r="AI174" s="626"/>
      <c r="AJ174" s="626"/>
      <c r="AK174" s="626"/>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row>
    <row r="175" spans="1:121" s="4" customFormat="1" ht="99.95" customHeight="1" x14ac:dyDescent="0.25">
      <c r="A175" s="271">
        <v>158</v>
      </c>
      <c r="B175" s="626" t="s">
        <v>437</v>
      </c>
      <c r="C175" s="626" t="s">
        <v>437</v>
      </c>
      <c r="D175" s="627" t="s">
        <v>493</v>
      </c>
      <c r="E175" s="627"/>
      <c r="F175" s="298">
        <v>0</v>
      </c>
      <c r="G175" s="628"/>
      <c r="H175" s="628"/>
      <c r="I175" s="629"/>
      <c r="J175" s="629"/>
      <c r="K175" s="629"/>
      <c r="L175" s="629"/>
      <c r="M175" s="629"/>
      <c r="N175" s="629"/>
      <c r="O175" s="628"/>
      <c r="P175" s="628"/>
      <c r="Q175" s="628"/>
      <c r="R175" s="628"/>
      <c r="S175" s="628"/>
      <c r="T175" s="628"/>
      <c r="U175" s="628"/>
      <c r="V175" s="628"/>
      <c r="W175" s="628"/>
      <c r="X175" s="628"/>
      <c r="Y175" s="628"/>
      <c r="Z175" s="628"/>
      <c r="AA175" s="628"/>
      <c r="AB175" s="628"/>
      <c r="AC175" s="628"/>
      <c r="AD175" s="628"/>
      <c r="AE175" s="418"/>
      <c r="AF175" s="626"/>
      <c r="AG175" s="626"/>
      <c r="AH175" s="626"/>
      <c r="AI175" s="626"/>
      <c r="AJ175" s="626"/>
      <c r="AK175" s="626"/>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c r="DE175" s="244"/>
      <c r="DF175" s="244"/>
      <c r="DG175" s="244"/>
      <c r="DH175" s="244"/>
      <c r="DI175" s="244"/>
      <c r="DJ175" s="244"/>
      <c r="DK175" s="244"/>
      <c r="DL175" s="244"/>
      <c r="DM175" s="244"/>
      <c r="DN175" s="244"/>
      <c r="DO175" s="244"/>
      <c r="DP175" s="244"/>
      <c r="DQ175" s="244"/>
    </row>
    <row r="176" spans="1:121" s="4" customFormat="1" ht="99.95" customHeight="1" x14ac:dyDescent="0.25">
      <c r="A176" s="271">
        <v>159</v>
      </c>
      <c r="B176" s="626" t="s">
        <v>437</v>
      </c>
      <c r="C176" s="626" t="s">
        <v>437</v>
      </c>
      <c r="D176" s="627" t="s">
        <v>494</v>
      </c>
      <c r="E176" s="627"/>
      <c r="F176" s="298">
        <v>0</v>
      </c>
      <c r="G176" s="628"/>
      <c r="H176" s="628"/>
      <c r="I176" s="629"/>
      <c r="J176" s="629"/>
      <c r="K176" s="629"/>
      <c r="L176" s="629"/>
      <c r="M176" s="629"/>
      <c r="N176" s="629"/>
      <c r="O176" s="628"/>
      <c r="P176" s="628"/>
      <c r="Q176" s="628"/>
      <c r="R176" s="628"/>
      <c r="S176" s="628"/>
      <c r="T176" s="628"/>
      <c r="U176" s="628"/>
      <c r="V176" s="628"/>
      <c r="W176" s="628"/>
      <c r="X176" s="628"/>
      <c r="Y176" s="628"/>
      <c r="Z176" s="628"/>
      <c r="AA176" s="628"/>
      <c r="AB176" s="628"/>
      <c r="AC176" s="628"/>
      <c r="AD176" s="628"/>
      <c r="AE176" s="418"/>
      <c r="AF176" s="626"/>
      <c r="AG176" s="626"/>
      <c r="AH176" s="626"/>
      <c r="AI176" s="626"/>
      <c r="AJ176" s="626"/>
      <c r="AK176" s="626"/>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4"/>
      <c r="DF176" s="244"/>
      <c r="DG176" s="244"/>
      <c r="DH176" s="244"/>
      <c r="DI176" s="244"/>
      <c r="DJ176" s="244"/>
      <c r="DK176" s="244"/>
      <c r="DL176" s="244"/>
      <c r="DM176" s="244"/>
      <c r="DN176" s="244"/>
      <c r="DO176" s="244"/>
      <c r="DP176" s="244"/>
      <c r="DQ176" s="244"/>
    </row>
    <row r="177" spans="1:121" s="4" customFormat="1" ht="99.95" customHeight="1" x14ac:dyDescent="0.25">
      <c r="A177" s="271">
        <v>160</v>
      </c>
      <c r="B177" s="626" t="s">
        <v>438</v>
      </c>
      <c r="C177" s="626" t="s">
        <v>438</v>
      </c>
      <c r="D177" s="627" t="s">
        <v>449</v>
      </c>
      <c r="E177" s="627"/>
      <c r="F177" s="298">
        <v>0</v>
      </c>
      <c r="G177" s="628"/>
      <c r="H177" s="628"/>
      <c r="I177" s="629"/>
      <c r="J177" s="629"/>
      <c r="K177" s="629"/>
      <c r="L177" s="629"/>
      <c r="M177" s="629"/>
      <c r="N177" s="629"/>
      <c r="O177" s="628"/>
      <c r="P177" s="628"/>
      <c r="Q177" s="628"/>
      <c r="R177" s="628"/>
      <c r="S177" s="628"/>
      <c r="T177" s="628"/>
      <c r="U177" s="628"/>
      <c r="V177" s="628"/>
      <c r="W177" s="628"/>
      <c r="X177" s="628"/>
      <c r="Y177" s="628"/>
      <c r="Z177" s="628"/>
      <c r="AA177" s="628"/>
      <c r="AB177" s="628"/>
      <c r="AC177" s="628"/>
      <c r="AD177" s="628"/>
      <c r="AE177" s="418"/>
      <c r="AF177" s="626"/>
      <c r="AG177" s="626"/>
      <c r="AH177" s="626"/>
      <c r="AI177" s="626"/>
      <c r="AJ177" s="626"/>
      <c r="AK177" s="626"/>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row>
    <row r="178" spans="1:121" s="4" customFormat="1" ht="99.95" customHeight="1" x14ac:dyDescent="0.25">
      <c r="A178" s="271">
        <v>161</v>
      </c>
      <c r="B178" s="626" t="s">
        <v>438</v>
      </c>
      <c r="C178" s="626" t="s">
        <v>438</v>
      </c>
      <c r="D178" s="627" t="s">
        <v>446</v>
      </c>
      <c r="E178" s="627"/>
      <c r="F178" s="298">
        <v>0</v>
      </c>
      <c r="G178" s="628"/>
      <c r="H178" s="628"/>
      <c r="I178" s="629"/>
      <c r="J178" s="629"/>
      <c r="K178" s="629"/>
      <c r="L178" s="629"/>
      <c r="M178" s="629"/>
      <c r="N178" s="629"/>
      <c r="O178" s="628"/>
      <c r="P178" s="628"/>
      <c r="Q178" s="628"/>
      <c r="R178" s="628"/>
      <c r="S178" s="628"/>
      <c r="T178" s="628"/>
      <c r="U178" s="628"/>
      <c r="V178" s="628"/>
      <c r="W178" s="628"/>
      <c r="X178" s="628"/>
      <c r="Y178" s="628"/>
      <c r="Z178" s="628"/>
      <c r="AA178" s="628"/>
      <c r="AB178" s="628"/>
      <c r="AC178" s="628"/>
      <c r="AD178" s="628"/>
      <c r="AE178" s="418"/>
      <c r="AF178" s="626"/>
      <c r="AG178" s="626"/>
      <c r="AH178" s="626"/>
      <c r="AI178" s="626"/>
      <c r="AJ178" s="626"/>
      <c r="AK178" s="626"/>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c r="DK178" s="244"/>
      <c r="DL178" s="244"/>
      <c r="DM178" s="244"/>
      <c r="DN178" s="244"/>
      <c r="DO178" s="244"/>
      <c r="DP178" s="244"/>
      <c r="DQ178" s="244"/>
    </row>
    <row r="179" spans="1:121" s="4" customFormat="1" ht="99.95" customHeight="1" x14ac:dyDescent="0.25">
      <c r="A179" s="271">
        <v>162</v>
      </c>
      <c r="B179" s="626" t="s">
        <v>438</v>
      </c>
      <c r="C179" s="626" t="s">
        <v>438</v>
      </c>
      <c r="D179" s="533" t="s">
        <v>355</v>
      </c>
      <c r="E179" s="533"/>
      <c r="F179" s="298">
        <v>0</v>
      </c>
      <c r="G179" s="628"/>
      <c r="H179" s="628"/>
      <c r="I179" s="629"/>
      <c r="J179" s="629"/>
      <c r="K179" s="629"/>
      <c r="L179" s="629"/>
      <c r="M179" s="629"/>
      <c r="N179" s="629"/>
      <c r="O179" s="628"/>
      <c r="P179" s="628"/>
      <c r="Q179" s="628"/>
      <c r="R179" s="628"/>
      <c r="S179" s="628"/>
      <c r="T179" s="628"/>
      <c r="U179" s="628"/>
      <c r="V179" s="628"/>
      <c r="W179" s="628"/>
      <c r="X179" s="628"/>
      <c r="Y179" s="628"/>
      <c r="Z179" s="628"/>
      <c r="AA179" s="628"/>
      <c r="AB179" s="628"/>
      <c r="AC179" s="628"/>
      <c r="AD179" s="628"/>
      <c r="AE179" s="418"/>
      <c r="AF179" s="626"/>
      <c r="AG179" s="626"/>
      <c r="AH179" s="626"/>
      <c r="AI179" s="626"/>
      <c r="AJ179" s="626"/>
      <c r="AK179" s="626"/>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c r="CO179" s="244"/>
      <c r="CP179" s="244"/>
      <c r="CQ179" s="244"/>
      <c r="CR179" s="244"/>
      <c r="CS179" s="244"/>
      <c r="CT179" s="244"/>
      <c r="CU179" s="244"/>
      <c r="CV179" s="244"/>
      <c r="CW179" s="244"/>
      <c r="CX179" s="244"/>
      <c r="CY179" s="244"/>
      <c r="CZ179" s="244"/>
      <c r="DA179" s="244"/>
      <c r="DB179" s="244"/>
      <c r="DC179" s="244"/>
      <c r="DD179" s="244"/>
      <c r="DE179" s="244"/>
      <c r="DF179" s="244"/>
      <c r="DG179" s="244"/>
      <c r="DH179" s="244"/>
      <c r="DI179" s="244"/>
      <c r="DJ179" s="244"/>
      <c r="DK179" s="244"/>
      <c r="DL179" s="244"/>
      <c r="DM179" s="244"/>
      <c r="DN179" s="244"/>
      <c r="DO179" s="244"/>
      <c r="DP179" s="244"/>
      <c r="DQ179" s="244"/>
    </row>
    <row r="180" spans="1:121" s="4" customFormat="1" ht="99.95" customHeight="1" x14ac:dyDescent="0.25">
      <c r="A180" s="271">
        <v>163</v>
      </c>
      <c r="B180" s="626" t="s">
        <v>438</v>
      </c>
      <c r="C180" s="626" t="s">
        <v>438</v>
      </c>
      <c r="D180" s="627" t="s">
        <v>422</v>
      </c>
      <c r="E180" s="627"/>
      <c r="F180" s="298">
        <v>0</v>
      </c>
      <c r="G180" s="628"/>
      <c r="H180" s="628"/>
      <c r="I180" s="629"/>
      <c r="J180" s="629"/>
      <c r="K180" s="629"/>
      <c r="L180" s="629"/>
      <c r="M180" s="629"/>
      <c r="N180" s="629"/>
      <c r="O180" s="628"/>
      <c r="P180" s="628"/>
      <c r="Q180" s="628"/>
      <c r="R180" s="628"/>
      <c r="S180" s="628"/>
      <c r="T180" s="628"/>
      <c r="U180" s="628"/>
      <c r="V180" s="628"/>
      <c r="W180" s="628"/>
      <c r="X180" s="628"/>
      <c r="Y180" s="628"/>
      <c r="Z180" s="628"/>
      <c r="AA180" s="628"/>
      <c r="AB180" s="628"/>
      <c r="AC180" s="628"/>
      <c r="AD180" s="628"/>
      <c r="AE180" s="418"/>
      <c r="AF180" s="626"/>
      <c r="AG180" s="626"/>
      <c r="AH180" s="626"/>
      <c r="AI180" s="626"/>
      <c r="AJ180" s="626"/>
      <c r="AK180" s="626"/>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c r="CO180" s="244"/>
      <c r="CP180" s="244"/>
      <c r="CQ180" s="244"/>
      <c r="CR180" s="244"/>
      <c r="CS180" s="244"/>
      <c r="CT180" s="244"/>
      <c r="CU180" s="244"/>
      <c r="CV180" s="244"/>
      <c r="CW180" s="244"/>
      <c r="CX180" s="244"/>
      <c r="CY180" s="244"/>
      <c r="CZ180" s="244"/>
      <c r="DA180" s="244"/>
      <c r="DB180" s="244"/>
      <c r="DC180" s="244"/>
      <c r="DD180" s="244"/>
      <c r="DE180" s="244"/>
      <c r="DF180" s="244"/>
      <c r="DG180" s="244"/>
      <c r="DH180" s="244"/>
      <c r="DI180" s="244"/>
      <c r="DJ180" s="244"/>
      <c r="DK180" s="244"/>
      <c r="DL180" s="244"/>
      <c r="DM180" s="244"/>
      <c r="DN180" s="244"/>
      <c r="DO180" s="244"/>
      <c r="DP180" s="244"/>
      <c r="DQ180" s="244"/>
    </row>
    <row r="181" spans="1:121" s="4" customFormat="1" ht="99.95" customHeight="1" x14ac:dyDescent="0.25">
      <c r="A181" s="271">
        <v>164</v>
      </c>
      <c r="B181" s="626" t="s">
        <v>438</v>
      </c>
      <c r="C181" s="626" t="s">
        <v>438</v>
      </c>
      <c r="D181" s="627" t="s">
        <v>353</v>
      </c>
      <c r="E181" s="627"/>
      <c r="F181" s="298">
        <v>0</v>
      </c>
      <c r="G181" s="628"/>
      <c r="H181" s="628"/>
      <c r="I181" s="629"/>
      <c r="J181" s="629"/>
      <c r="K181" s="629"/>
      <c r="L181" s="629"/>
      <c r="M181" s="629"/>
      <c r="N181" s="629"/>
      <c r="O181" s="628"/>
      <c r="P181" s="628"/>
      <c r="Q181" s="628"/>
      <c r="R181" s="628"/>
      <c r="S181" s="628"/>
      <c r="T181" s="628"/>
      <c r="U181" s="628"/>
      <c r="V181" s="628"/>
      <c r="W181" s="628"/>
      <c r="X181" s="628"/>
      <c r="Y181" s="628"/>
      <c r="Z181" s="628"/>
      <c r="AA181" s="628"/>
      <c r="AB181" s="628"/>
      <c r="AC181" s="628"/>
      <c r="AD181" s="628"/>
      <c r="AE181" s="418"/>
      <c r="AF181" s="626"/>
      <c r="AG181" s="626"/>
      <c r="AH181" s="626"/>
      <c r="AI181" s="626"/>
      <c r="AJ181" s="626"/>
      <c r="AK181" s="626"/>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c r="CO181" s="244"/>
      <c r="CP181" s="244"/>
      <c r="CQ181" s="244"/>
      <c r="CR181" s="244"/>
      <c r="CS181" s="244"/>
      <c r="CT181" s="244"/>
      <c r="CU181" s="244"/>
      <c r="CV181" s="244"/>
      <c r="CW181" s="244"/>
      <c r="CX181" s="244"/>
      <c r="CY181" s="244"/>
      <c r="CZ181" s="244"/>
      <c r="DA181" s="244"/>
      <c r="DB181" s="244"/>
      <c r="DC181" s="244"/>
      <c r="DD181" s="244"/>
      <c r="DE181" s="244"/>
      <c r="DF181" s="244"/>
      <c r="DG181" s="244"/>
      <c r="DH181" s="244"/>
      <c r="DI181" s="244"/>
      <c r="DJ181" s="244"/>
      <c r="DK181" s="244"/>
      <c r="DL181" s="244"/>
      <c r="DM181" s="244"/>
      <c r="DN181" s="244"/>
      <c r="DO181" s="244"/>
      <c r="DP181" s="244"/>
      <c r="DQ181" s="244"/>
    </row>
    <row r="182" spans="1:121" s="4" customFormat="1" ht="99.95" customHeight="1" x14ac:dyDescent="0.25">
      <c r="A182" s="271">
        <v>165</v>
      </c>
      <c r="B182" s="626" t="s">
        <v>438</v>
      </c>
      <c r="C182" s="626" t="s">
        <v>438</v>
      </c>
      <c r="D182" s="627" t="s">
        <v>354</v>
      </c>
      <c r="E182" s="627"/>
      <c r="F182" s="298">
        <v>0</v>
      </c>
      <c r="G182" s="628"/>
      <c r="H182" s="628"/>
      <c r="I182" s="629"/>
      <c r="J182" s="629"/>
      <c r="K182" s="629"/>
      <c r="L182" s="629"/>
      <c r="M182" s="629"/>
      <c r="N182" s="629"/>
      <c r="O182" s="628"/>
      <c r="P182" s="628"/>
      <c r="Q182" s="628"/>
      <c r="R182" s="628"/>
      <c r="S182" s="628"/>
      <c r="T182" s="628"/>
      <c r="U182" s="628"/>
      <c r="V182" s="628"/>
      <c r="W182" s="628"/>
      <c r="X182" s="628"/>
      <c r="Y182" s="628"/>
      <c r="Z182" s="628"/>
      <c r="AA182" s="628"/>
      <c r="AB182" s="628"/>
      <c r="AC182" s="628"/>
      <c r="AD182" s="628"/>
      <c r="AE182" s="418"/>
      <c r="AF182" s="626"/>
      <c r="AG182" s="626"/>
      <c r="AH182" s="626"/>
      <c r="AI182" s="626"/>
      <c r="AJ182" s="626"/>
      <c r="AK182" s="626"/>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c r="CO182" s="244"/>
      <c r="CP182" s="244"/>
      <c r="CQ182" s="244"/>
      <c r="CR182" s="244"/>
      <c r="CS182" s="244"/>
      <c r="CT182" s="244"/>
      <c r="CU182" s="244"/>
      <c r="CV182" s="244"/>
      <c r="CW182" s="244"/>
      <c r="CX182" s="244"/>
      <c r="CY182" s="244"/>
      <c r="CZ182" s="244"/>
      <c r="DA182" s="244"/>
      <c r="DB182" s="244"/>
      <c r="DC182" s="244"/>
      <c r="DD182" s="244"/>
      <c r="DE182" s="244"/>
      <c r="DF182" s="244"/>
      <c r="DG182" s="244"/>
      <c r="DH182" s="244"/>
      <c r="DI182" s="244"/>
      <c r="DJ182" s="244"/>
      <c r="DK182" s="244"/>
      <c r="DL182" s="244"/>
      <c r="DM182" s="244"/>
      <c r="DN182" s="244"/>
      <c r="DO182" s="244"/>
      <c r="DP182" s="244"/>
      <c r="DQ182" s="244"/>
    </row>
    <row r="183" spans="1:121" s="4" customFormat="1" ht="99.95" customHeight="1" x14ac:dyDescent="0.25">
      <c r="A183" s="271">
        <v>166</v>
      </c>
      <c r="B183" s="626" t="s">
        <v>439</v>
      </c>
      <c r="C183" s="626" t="s">
        <v>439</v>
      </c>
      <c r="D183" s="627" t="s">
        <v>445</v>
      </c>
      <c r="E183" s="627"/>
      <c r="F183" s="298">
        <v>0</v>
      </c>
      <c r="G183" s="628"/>
      <c r="H183" s="628"/>
      <c r="I183" s="629"/>
      <c r="J183" s="629"/>
      <c r="K183" s="629"/>
      <c r="L183" s="629"/>
      <c r="M183" s="629"/>
      <c r="N183" s="629"/>
      <c r="O183" s="628"/>
      <c r="P183" s="628"/>
      <c r="Q183" s="628"/>
      <c r="R183" s="628"/>
      <c r="S183" s="628"/>
      <c r="T183" s="628"/>
      <c r="U183" s="628"/>
      <c r="V183" s="628"/>
      <c r="W183" s="628"/>
      <c r="X183" s="628"/>
      <c r="Y183" s="628"/>
      <c r="Z183" s="628"/>
      <c r="AA183" s="628"/>
      <c r="AB183" s="628"/>
      <c r="AC183" s="628"/>
      <c r="AD183" s="628"/>
      <c r="AE183" s="418"/>
      <c r="AF183" s="626"/>
      <c r="AG183" s="626"/>
      <c r="AH183" s="626"/>
      <c r="AI183" s="626"/>
      <c r="AJ183" s="626"/>
      <c r="AK183" s="626"/>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c r="CO183" s="244"/>
      <c r="CP183" s="244"/>
      <c r="CQ183" s="244"/>
      <c r="CR183" s="244"/>
      <c r="CS183" s="244"/>
      <c r="CT183" s="244"/>
      <c r="CU183" s="244"/>
      <c r="CV183" s="244"/>
      <c r="CW183" s="244"/>
      <c r="CX183" s="244"/>
      <c r="CY183" s="244"/>
      <c r="CZ183" s="244"/>
      <c r="DA183" s="244"/>
      <c r="DB183" s="244"/>
      <c r="DC183" s="244"/>
      <c r="DD183" s="244"/>
      <c r="DE183" s="244"/>
      <c r="DF183" s="244"/>
      <c r="DG183" s="244"/>
      <c r="DH183" s="244"/>
      <c r="DI183" s="244"/>
      <c r="DJ183" s="244"/>
      <c r="DK183" s="244"/>
      <c r="DL183" s="244"/>
      <c r="DM183" s="244"/>
      <c r="DN183" s="244"/>
      <c r="DO183" s="244"/>
      <c r="DP183" s="244"/>
      <c r="DQ183" s="244"/>
    </row>
    <row r="184" spans="1:121" s="4" customFormat="1" ht="99.95" customHeight="1" x14ac:dyDescent="0.25">
      <c r="A184" s="271">
        <v>167</v>
      </c>
      <c r="B184" s="626" t="s">
        <v>439</v>
      </c>
      <c r="C184" s="626" t="s">
        <v>439</v>
      </c>
      <c r="D184" s="627" t="s">
        <v>424</v>
      </c>
      <c r="E184" s="627"/>
      <c r="F184" s="298">
        <v>0</v>
      </c>
      <c r="G184" s="628"/>
      <c r="H184" s="628"/>
      <c r="I184" s="629"/>
      <c r="J184" s="629"/>
      <c r="K184" s="629"/>
      <c r="L184" s="629"/>
      <c r="M184" s="629"/>
      <c r="N184" s="629"/>
      <c r="O184" s="628"/>
      <c r="P184" s="628"/>
      <c r="Q184" s="628"/>
      <c r="R184" s="628"/>
      <c r="S184" s="628"/>
      <c r="T184" s="628"/>
      <c r="U184" s="628"/>
      <c r="V184" s="628"/>
      <c r="W184" s="628"/>
      <c r="X184" s="628"/>
      <c r="Y184" s="628"/>
      <c r="Z184" s="628"/>
      <c r="AA184" s="628"/>
      <c r="AB184" s="628"/>
      <c r="AC184" s="628"/>
      <c r="AD184" s="628"/>
      <c r="AE184" s="418"/>
      <c r="AF184" s="626"/>
      <c r="AG184" s="626"/>
      <c r="AH184" s="626"/>
      <c r="AI184" s="626"/>
      <c r="AJ184" s="626"/>
      <c r="AK184" s="626"/>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c r="CO184" s="244"/>
      <c r="CP184" s="244"/>
      <c r="CQ184" s="244"/>
      <c r="CR184" s="244"/>
      <c r="CS184" s="244"/>
      <c r="CT184" s="244"/>
      <c r="CU184" s="244"/>
      <c r="CV184" s="244"/>
      <c r="CW184" s="244"/>
      <c r="CX184" s="244"/>
      <c r="CY184" s="244"/>
      <c r="CZ184" s="244"/>
      <c r="DA184" s="244"/>
      <c r="DB184" s="244"/>
      <c r="DC184" s="244"/>
      <c r="DD184" s="244"/>
      <c r="DE184" s="244"/>
      <c r="DF184" s="244"/>
      <c r="DG184" s="244"/>
      <c r="DH184" s="244"/>
      <c r="DI184" s="244"/>
      <c r="DJ184" s="244"/>
      <c r="DK184" s="244"/>
      <c r="DL184" s="244"/>
      <c r="DM184" s="244"/>
      <c r="DN184" s="244"/>
      <c r="DO184" s="244"/>
      <c r="DP184" s="244"/>
      <c r="DQ184" s="244"/>
    </row>
    <row r="185" spans="1:121" s="4" customFormat="1" ht="99.95" customHeight="1" x14ac:dyDescent="0.25">
      <c r="A185" s="271">
        <v>168</v>
      </c>
      <c r="B185" s="626" t="s">
        <v>439</v>
      </c>
      <c r="C185" s="626" t="s">
        <v>439</v>
      </c>
      <c r="D185" s="627" t="s">
        <v>353</v>
      </c>
      <c r="E185" s="627"/>
      <c r="F185" s="298">
        <v>0</v>
      </c>
      <c r="G185" s="628"/>
      <c r="H185" s="628"/>
      <c r="I185" s="629"/>
      <c r="J185" s="629"/>
      <c r="K185" s="629"/>
      <c r="L185" s="629"/>
      <c r="M185" s="629"/>
      <c r="N185" s="629"/>
      <c r="O185" s="628"/>
      <c r="P185" s="628"/>
      <c r="Q185" s="628"/>
      <c r="R185" s="628"/>
      <c r="S185" s="628"/>
      <c r="T185" s="628"/>
      <c r="U185" s="628"/>
      <c r="V185" s="628"/>
      <c r="W185" s="628"/>
      <c r="X185" s="628"/>
      <c r="Y185" s="628"/>
      <c r="Z185" s="628"/>
      <c r="AA185" s="628"/>
      <c r="AB185" s="628"/>
      <c r="AC185" s="628"/>
      <c r="AD185" s="628"/>
      <c r="AE185" s="418"/>
      <c r="AF185" s="626"/>
      <c r="AG185" s="626"/>
      <c r="AH185" s="626"/>
      <c r="AI185" s="626"/>
      <c r="AJ185" s="626"/>
      <c r="AK185" s="626"/>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c r="CO185" s="244"/>
      <c r="CP185" s="244"/>
      <c r="CQ185" s="244"/>
      <c r="CR185" s="244"/>
      <c r="CS185" s="244"/>
      <c r="CT185" s="244"/>
      <c r="CU185" s="244"/>
      <c r="CV185" s="244"/>
      <c r="CW185" s="244"/>
      <c r="CX185" s="244"/>
      <c r="CY185" s="244"/>
      <c r="CZ185" s="244"/>
      <c r="DA185" s="244"/>
      <c r="DB185" s="244"/>
      <c r="DC185" s="244"/>
      <c r="DD185" s="244"/>
      <c r="DE185" s="244"/>
      <c r="DF185" s="244"/>
      <c r="DG185" s="244"/>
      <c r="DH185" s="244"/>
      <c r="DI185" s="244"/>
      <c r="DJ185" s="244"/>
      <c r="DK185" s="244"/>
      <c r="DL185" s="244"/>
      <c r="DM185" s="244"/>
      <c r="DN185" s="244"/>
      <c r="DO185" s="244"/>
      <c r="DP185" s="244"/>
      <c r="DQ185" s="244"/>
    </row>
    <row r="186" spans="1:121" s="4" customFormat="1" ht="99.95" customHeight="1" x14ac:dyDescent="0.25">
      <c r="A186" s="271">
        <v>169</v>
      </c>
      <c r="B186" s="626" t="s">
        <v>439</v>
      </c>
      <c r="C186" s="626" t="s">
        <v>439</v>
      </c>
      <c r="D186" s="627" t="s">
        <v>354</v>
      </c>
      <c r="E186" s="627"/>
      <c r="F186" s="298">
        <v>0</v>
      </c>
      <c r="G186" s="628"/>
      <c r="H186" s="628"/>
      <c r="I186" s="629"/>
      <c r="J186" s="629"/>
      <c r="K186" s="629"/>
      <c r="L186" s="629"/>
      <c r="M186" s="629"/>
      <c r="N186" s="629"/>
      <c r="O186" s="628"/>
      <c r="P186" s="628"/>
      <c r="Q186" s="628"/>
      <c r="R186" s="628"/>
      <c r="S186" s="628"/>
      <c r="T186" s="628"/>
      <c r="U186" s="628"/>
      <c r="V186" s="628"/>
      <c r="W186" s="628"/>
      <c r="X186" s="628"/>
      <c r="Y186" s="628"/>
      <c r="Z186" s="628"/>
      <c r="AA186" s="628"/>
      <c r="AB186" s="628"/>
      <c r="AC186" s="628"/>
      <c r="AD186" s="628"/>
      <c r="AE186" s="418"/>
      <c r="AF186" s="626"/>
      <c r="AG186" s="626"/>
      <c r="AH186" s="626"/>
      <c r="AI186" s="626"/>
      <c r="AJ186" s="626"/>
      <c r="AK186" s="626"/>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c r="CO186" s="244"/>
      <c r="CP186" s="244"/>
      <c r="CQ186" s="244"/>
      <c r="CR186" s="244"/>
      <c r="CS186" s="244"/>
      <c r="CT186" s="244"/>
      <c r="CU186" s="244"/>
      <c r="CV186" s="244"/>
      <c r="CW186" s="244"/>
      <c r="CX186" s="244"/>
      <c r="CY186" s="244"/>
      <c r="CZ186" s="244"/>
      <c r="DA186" s="244"/>
      <c r="DB186" s="244"/>
      <c r="DC186" s="244"/>
      <c r="DD186" s="244"/>
      <c r="DE186" s="244"/>
      <c r="DF186" s="244"/>
      <c r="DG186" s="244"/>
      <c r="DH186" s="244"/>
      <c r="DI186" s="244"/>
      <c r="DJ186" s="244"/>
      <c r="DK186" s="244"/>
      <c r="DL186" s="244"/>
      <c r="DM186" s="244"/>
      <c r="DN186" s="244"/>
      <c r="DO186" s="244"/>
      <c r="DP186" s="244"/>
      <c r="DQ186" s="244"/>
    </row>
    <row r="187" spans="1:121" s="4" customFormat="1" ht="99.95" customHeight="1" x14ac:dyDescent="0.25">
      <c r="A187" s="271">
        <v>170</v>
      </c>
      <c r="B187" s="626" t="s">
        <v>440</v>
      </c>
      <c r="C187" s="626" t="s">
        <v>440</v>
      </c>
      <c r="D187" s="627" t="s">
        <v>445</v>
      </c>
      <c r="E187" s="627"/>
      <c r="F187" s="298">
        <v>0</v>
      </c>
      <c r="G187" s="628"/>
      <c r="H187" s="628"/>
      <c r="I187" s="629"/>
      <c r="J187" s="629"/>
      <c r="K187" s="629"/>
      <c r="L187" s="629"/>
      <c r="M187" s="629"/>
      <c r="N187" s="629"/>
      <c r="O187" s="628"/>
      <c r="P187" s="628"/>
      <c r="Q187" s="628"/>
      <c r="R187" s="628"/>
      <c r="S187" s="628"/>
      <c r="T187" s="628"/>
      <c r="U187" s="628"/>
      <c r="V187" s="628"/>
      <c r="W187" s="628"/>
      <c r="X187" s="628"/>
      <c r="Y187" s="628"/>
      <c r="Z187" s="628"/>
      <c r="AA187" s="628"/>
      <c r="AB187" s="628"/>
      <c r="AC187" s="628"/>
      <c r="AD187" s="628"/>
      <c r="AE187" s="418"/>
      <c r="AF187" s="626"/>
      <c r="AG187" s="626"/>
      <c r="AH187" s="626"/>
      <c r="AI187" s="626"/>
      <c r="AJ187" s="626"/>
      <c r="AK187" s="626"/>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c r="CO187" s="244"/>
      <c r="CP187" s="244"/>
      <c r="CQ187" s="244"/>
      <c r="CR187" s="244"/>
      <c r="CS187" s="244"/>
      <c r="CT187" s="244"/>
      <c r="CU187" s="244"/>
      <c r="CV187" s="244"/>
      <c r="CW187" s="244"/>
      <c r="CX187" s="244"/>
      <c r="CY187" s="244"/>
      <c r="CZ187" s="244"/>
      <c r="DA187" s="244"/>
      <c r="DB187" s="244"/>
      <c r="DC187" s="244"/>
      <c r="DD187" s="244"/>
      <c r="DE187" s="244"/>
      <c r="DF187" s="244"/>
      <c r="DG187" s="244"/>
      <c r="DH187" s="244"/>
      <c r="DI187" s="244"/>
      <c r="DJ187" s="244"/>
      <c r="DK187" s="244"/>
      <c r="DL187" s="244"/>
      <c r="DM187" s="244"/>
      <c r="DN187" s="244"/>
      <c r="DO187" s="244"/>
      <c r="DP187" s="244"/>
      <c r="DQ187" s="244"/>
    </row>
    <row r="188" spans="1:121" s="4" customFormat="1" ht="99.95" customHeight="1" x14ac:dyDescent="0.25">
      <c r="A188" s="271">
        <v>171</v>
      </c>
      <c r="B188" s="626" t="s">
        <v>440</v>
      </c>
      <c r="C188" s="626" t="s">
        <v>440</v>
      </c>
      <c r="D188" s="627" t="s">
        <v>424</v>
      </c>
      <c r="E188" s="627"/>
      <c r="F188" s="298">
        <v>0</v>
      </c>
      <c r="G188" s="628"/>
      <c r="H188" s="628"/>
      <c r="I188" s="629"/>
      <c r="J188" s="629"/>
      <c r="K188" s="629"/>
      <c r="L188" s="629"/>
      <c r="M188" s="629"/>
      <c r="N188" s="629"/>
      <c r="O188" s="628"/>
      <c r="P188" s="628"/>
      <c r="Q188" s="628"/>
      <c r="R188" s="628"/>
      <c r="S188" s="628"/>
      <c r="T188" s="628"/>
      <c r="U188" s="628"/>
      <c r="V188" s="628"/>
      <c r="W188" s="628"/>
      <c r="X188" s="628"/>
      <c r="Y188" s="628"/>
      <c r="Z188" s="628"/>
      <c r="AA188" s="628"/>
      <c r="AB188" s="628"/>
      <c r="AC188" s="628"/>
      <c r="AD188" s="628"/>
      <c r="AE188" s="418"/>
      <c r="AF188" s="626"/>
      <c r="AG188" s="626"/>
      <c r="AH188" s="626"/>
      <c r="AI188" s="626"/>
      <c r="AJ188" s="626"/>
      <c r="AK188" s="626"/>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c r="CO188" s="244"/>
      <c r="CP188" s="244"/>
      <c r="CQ188" s="244"/>
      <c r="CR188" s="244"/>
      <c r="CS188" s="244"/>
      <c r="CT188" s="244"/>
      <c r="CU188" s="244"/>
      <c r="CV188" s="244"/>
      <c r="CW188" s="244"/>
      <c r="CX188" s="244"/>
      <c r="CY188" s="244"/>
      <c r="CZ188" s="244"/>
      <c r="DA188" s="244"/>
      <c r="DB188" s="244"/>
      <c r="DC188" s="244"/>
      <c r="DD188" s="244"/>
      <c r="DE188" s="244"/>
      <c r="DF188" s="244"/>
      <c r="DG188" s="244"/>
      <c r="DH188" s="244"/>
      <c r="DI188" s="244"/>
      <c r="DJ188" s="244"/>
      <c r="DK188" s="244"/>
      <c r="DL188" s="244"/>
      <c r="DM188" s="244"/>
      <c r="DN188" s="244"/>
      <c r="DO188" s="244"/>
      <c r="DP188" s="244"/>
      <c r="DQ188" s="244"/>
    </row>
    <row r="189" spans="1:121" s="4" customFormat="1" ht="99.95" customHeight="1" x14ac:dyDescent="0.25">
      <c r="A189" s="271">
        <v>172</v>
      </c>
      <c r="B189" s="626" t="s">
        <v>440</v>
      </c>
      <c r="C189" s="626" t="s">
        <v>440</v>
      </c>
      <c r="D189" s="627" t="s">
        <v>353</v>
      </c>
      <c r="E189" s="627"/>
      <c r="F189" s="298">
        <v>0</v>
      </c>
      <c r="G189" s="628"/>
      <c r="H189" s="628"/>
      <c r="I189" s="629"/>
      <c r="J189" s="629"/>
      <c r="K189" s="629"/>
      <c r="L189" s="629"/>
      <c r="M189" s="629"/>
      <c r="N189" s="629"/>
      <c r="O189" s="628"/>
      <c r="P189" s="628"/>
      <c r="Q189" s="628"/>
      <c r="R189" s="628"/>
      <c r="S189" s="628"/>
      <c r="T189" s="628"/>
      <c r="U189" s="628"/>
      <c r="V189" s="628"/>
      <c r="W189" s="628"/>
      <c r="X189" s="628"/>
      <c r="Y189" s="628"/>
      <c r="Z189" s="628"/>
      <c r="AA189" s="628"/>
      <c r="AB189" s="628"/>
      <c r="AC189" s="628"/>
      <c r="AD189" s="628"/>
      <c r="AE189" s="418"/>
      <c r="AF189" s="626"/>
      <c r="AG189" s="626"/>
      <c r="AH189" s="626"/>
      <c r="AI189" s="626"/>
      <c r="AJ189" s="626"/>
      <c r="AK189" s="626"/>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c r="CO189" s="244"/>
      <c r="CP189" s="244"/>
      <c r="CQ189" s="244"/>
      <c r="CR189" s="244"/>
      <c r="CS189" s="244"/>
      <c r="CT189" s="244"/>
      <c r="CU189" s="244"/>
      <c r="CV189" s="244"/>
      <c r="CW189" s="244"/>
      <c r="CX189" s="244"/>
      <c r="CY189" s="244"/>
      <c r="CZ189" s="244"/>
      <c r="DA189" s="244"/>
      <c r="DB189" s="244"/>
      <c r="DC189" s="244"/>
      <c r="DD189" s="244"/>
      <c r="DE189" s="244"/>
      <c r="DF189" s="244"/>
      <c r="DG189" s="244"/>
      <c r="DH189" s="244"/>
      <c r="DI189" s="244"/>
      <c r="DJ189" s="244"/>
      <c r="DK189" s="244"/>
      <c r="DL189" s="244"/>
      <c r="DM189" s="244"/>
      <c r="DN189" s="244"/>
      <c r="DO189" s="244"/>
      <c r="DP189" s="244"/>
      <c r="DQ189" s="244"/>
    </row>
    <row r="190" spans="1:121" s="4" customFormat="1" ht="99.95" customHeight="1" x14ac:dyDescent="0.25">
      <c r="A190" s="271">
        <v>173</v>
      </c>
      <c r="B190" s="626" t="s">
        <v>440</v>
      </c>
      <c r="C190" s="626" t="s">
        <v>440</v>
      </c>
      <c r="D190" s="627" t="s">
        <v>354</v>
      </c>
      <c r="E190" s="627"/>
      <c r="F190" s="298">
        <v>0</v>
      </c>
      <c r="G190" s="628"/>
      <c r="H190" s="628"/>
      <c r="I190" s="629"/>
      <c r="J190" s="629"/>
      <c r="K190" s="629"/>
      <c r="L190" s="629"/>
      <c r="M190" s="629"/>
      <c r="N190" s="629"/>
      <c r="O190" s="628"/>
      <c r="P190" s="628"/>
      <c r="Q190" s="628"/>
      <c r="R190" s="628"/>
      <c r="S190" s="628"/>
      <c r="T190" s="628"/>
      <c r="U190" s="628"/>
      <c r="V190" s="628"/>
      <c r="W190" s="628"/>
      <c r="X190" s="628"/>
      <c r="Y190" s="628"/>
      <c r="Z190" s="628"/>
      <c r="AA190" s="628"/>
      <c r="AB190" s="628"/>
      <c r="AC190" s="628"/>
      <c r="AD190" s="628"/>
      <c r="AE190" s="418"/>
      <c r="AF190" s="626"/>
      <c r="AG190" s="626"/>
      <c r="AH190" s="626"/>
      <c r="AI190" s="626"/>
      <c r="AJ190" s="626"/>
      <c r="AK190" s="626"/>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c r="CO190" s="244"/>
      <c r="CP190" s="244"/>
      <c r="CQ190" s="244"/>
      <c r="CR190" s="244"/>
      <c r="CS190" s="244"/>
      <c r="CT190" s="244"/>
      <c r="CU190" s="244"/>
      <c r="CV190" s="244"/>
      <c r="CW190" s="244"/>
      <c r="CX190" s="244"/>
      <c r="CY190" s="244"/>
      <c r="CZ190" s="244"/>
      <c r="DA190" s="244"/>
      <c r="DB190" s="244"/>
      <c r="DC190" s="244"/>
      <c r="DD190" s="244"/>
      <c r="DE190" s="244"/>
      <c r="DF190" s="244"/>
      <c r="DG190" s="244"/>
      <c r="DH190" s="244"/>
      <c r="DI190" s="244"/>
      <c r="DJ190" s="244"/>
      <c r="DK190" s="244"/>
      <c r="DL190" s="244"/>
      <c r="DM190" s="244"/>
      <c r="DN190" s="244"/>
      <c r="DO190" s="244"/>
      <c r="DP190" s="244"/>
      <c r="DQ190" s="244"/>
    </row>
    <row r="191" spans="1:121" s="4" customFormat="1" ht="99.95" customHeight="1" x14ac:dyDescent="0.25">
      <c r="A191" s="271">
        <v>174</v>
      </c>
      <c r="B191" s="626" t="s">
        <v>441</v>
      </c>
      <c r="C191" s="626" t="s">
        <v>441</v>
      </c>
      <c r="D191" s="627" t="s">
        <v>445</v>
      </c>
      <c r="E191" s="627"/>
      <c r="F191" s="298">
        <v>0</v>
      </c>
      <c r="G191" s="628"/>
      <c r="H191" s="628"/>
      <c r="I191" s="629"/>
      <c r="J191" s="629"/>
      <c r="K191" s="629"/>
      <c r="L191" s="629"/>
      <c r="M191" s="629"/>
      <c r="N191" s="629"/>
      <c r="O191" s="628"/>
      <c r="P191" s="628"/>
      <c r="Q191" s="628"/>
      <c r="R191" s="628"/>
      <c r="S191" s="628"/>
      <c r="T191" s="628"/>
      <c r="U191" s="628"/>
      <c r="V191" s="628"/>
      <c r="W191" s="628"/>
      <c r="X191" s="628"/>
      <c r="Y191" s="628"/>
      <c r="Z191" s="628"/>
      <c r="AA191" s="628"/>
      <c r="AB191" s="628"/>
      <c r="AC191" s="628"/>
      <c r="AD191" s="628"/>
      <c r="AE191" s="418"/>
      <c r="AF191" s="626"/>
      <c r="AG191" s="626"/>
      <c r="AH191" s="626"/>
      <c r="AI191" s="626"/>
      <c r="AJ191" s="626"/>
      <c r="AK191" s="626"/>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c r="CO191" s="244"/>
      <c r="CP191" s="244"/>
      <c r="CQ191" s="244"/>
      <c r="CR191" s="244"/>
      <c r="CS191" s="244"/>
      <c r="CT191" s="244"/>
      <c r="CU191" s="244"/>
      <c r="CV191" s="244"/>
      <c r="CW191" s="244"/>
      <c r="CX191" s="244"/>
      <c r="CY191" s="244"/>
      <c r="CZ191" s="244"/>
      <c r="DA191" s="244"/>
      <c r="DB191" s="244"/>
      <c r="DC191" s="244"/>
      <c r="DD191" s="244"/>
      <c r="DE191" s="244"/>
      <c r="DF191" s="244"/>
      <c r="DG191" s="244"/>
      <c r="DH191" s="244"/>
      <c r="DI191" s="244"/>
      <c r="DJ191" s="244"/>
      <c r="DK191" s="244"/>
      <c r="DL191" s="244"/>
      <c r="DM191" s="244"/>
      <c r="DN191" s="244"/>
      <c r="DO191" s="244"/>
      <c r="DP191" s="244"/>
      <c r="DQ191" s="244"/>
    </row>
    <row r="192" spans="1:121" s="4" customFormat="1" ht="99.95" customHeight="1" x14ac:dyDescent="0.25">
      <c r="A192" s="271">
        <v>175</v>
      </c>
      <c r="B192" s="626" t="s">
        <v>441</v>
      </c>
      <c r="C192" s="626" t="s">
        <v>441</v>
      </c>
      <c r="D192" s="627" t="s">
        <v>394</v>
      </c>
      <c r="E192" s="627"/>
      <c r="F192" s="298">
        <v>1</v>
      </c>
      <c r="G192" s="628">
        <v>41183</v>
      </c>
      <c r="H192" s="628"/>
      <c r="I192" s="629">
        <v>8</v>
      </c>
      <c r="J192" s="629"/>
      <c r="K192" s="629">
        <v>31</v>
      </c>
      <c r="L192" s="629"/>
      <c r="M192" s="629">
        <v>3</v>
      </c>
      <c r="N192" s="629"/>
      <c r="O192" s="628">
        <v>41275</v>
      </c>
      <c r="P192" s="628"/>
      <c r="Q192" s="628"/>
      <c r="R192" s="628"/>
      <c r="S192" s="628"/>
      <c r="T192" s="628"/>
      <c r="U192" s="628"/>
      <c r="V192" s="628"/>
      <c r="W192" s="628"/>
      <c r="X192" s="628"/>
      <c r="Y192" s="628"/>
      <c r="Z192" s="628"/>
      <c r="AA192" s="628"/>
      <c r="AB192" s="628"/>
      <c r="AC192" s="628"/>
      <c r="AD192" s="628"/>
      <c r="AE192" s="418"/>
      <c r="AF192" s="626"/>
      <c r="AG192" s="626"/>
      <c r="AH192" s="626"/>
      <c r="AI192" s="626"/>
      <c r="AJ192" s="626"/>
      <c r="AK192" s="626"/>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c r="CO192" s="244"/>
      <c r="CP192" s="244"/>
      <c r="CQ192" s="244"/>
      <c r="CR192" s="244"/>
      <c r="CS192" s="244"/>
      <c r="CT192" s="244"/>
      <c r="CU192" s="244"/>
      <c r="CV192" s="244"/>
      <c r="CW192" s="244"/>
      <c r="CX192" s="244"/>
      <c r="CY192" s="244"/>
      <c r="CZ192" s="244"/>
      <c r="DA192" s="244"/>
      <c r="DB192" s="244"/>
      <c r="DC192" s="244"/>
      <c r="DD192" s="244"/>
      <c r="DE192" s="244"/>
      <c r="DF192" s="244"/>
      <c r="DG192" s="244"/>
      <c r="DH192" s="244"/>
      <c r="DI192" s="244"/>
      <c r="DJ192" s="244"/>
      <c r="DK192" s="244"/>
      <c r="DL192" s="244"/>
      <c r="DM192" s="244"/>
      <c r="DN192" s="244"/>
      <c r="DO192" s="244"/>
      <c r="DP192" s="244"/>
      <c r="DQ192" s="244"/>
    </row>
    <row r="193" spans="1:121" s="4" customFormat="1" ht="99.95" customHeight="1" x14ac:dyDescent="0.25">
      <c r="A193" s="271">
        <v>176</v>
      </c>
      <c r="B193" s="626" t="s">
        <v>441</v>
      </c>
      <c r="C193" s="626" t="s">
        <v>441</v>
      </c>
      <c r="D193" s="627" t="s">
        <v>424</v>
      </c>
      <c r="E193" s="627"/>
      <c r="F193" s="298">
        <v>1</v>
      </c>
      <c r="G193" s="628">
        <v>39904</v>
      </c>
      <c r="H193" s="628"/>
      <c r="I193" s="629">
        <v>8</v>
      </c>
      <c r="J193" s="629"/>
      <c r="K193" s="629">
        <v>31</v>
      </c>
      <c r="L193" s="629"/>
      <c r="M193" s="629">
        <v>2</v>
      </c>
      <c r="N193" s="629"/>
      <c r="O193" s="628">
        <v>39995</v>
      </c>
      <c r="P193" s="628"/>
      <c r="Q193" s="628"/>
      <c r="R193" s="628"/>
      <c r="S193" s="628"/>
      <c r="T193" s="628"/>
      <c r="U193" s="628"/>
      <c r="V193" s="628"/>
      <c r="W193" s="628"/>
      <c r="X193" s="628"/>
      <c r="Y193" s="628">
        <v>40909</v>
      </c>
      <c r="Z193" s="628"/>
      <c r="AA193" s="628">
        <v>40909</v>
      </c>
      <c r="AB193" s="628"/>
      <c r="AC193" s="628">
        <v>40087</v>
      </c>
      <c r="AD193" s="628"/>
      <c r="AE193" s="418" t="s">
        <v>92</v>
      </c>
      <c r="AF193" s="626"/>
      <c r="AG193" s="626"/>
      <c r="AH193" s="626" t="s">
        <v>511</v>
      </c>
      <c r="AI193" s="626"/>
      <c r="AJ193" s="626"/>
      <c r="AK193" s="626"/>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c r="CO193" s="244"/>
      <c r="CP193" s="244"/>
      <c r="CQ193" s="244"/>
      <c r="CR193" s="244"/>
      <c r="CS193" s="244"/>
      <c r="CT193" s="244"/>
      <c r="CU193" s="244"/>
      <c r="CV193" s="244"/>
      <c r="CW193" s="244"/>
      <c r="CX193" s="244"/>
      <c r="CY193" s="244"/>
      <c r="CZ193" s="244"/>
      <c r="DA193" s="244"/>
      <c r="DB193" s="244"/>
      <c r="DC193" s="244"/>
      <c r="DD193" s="244"/>
      <c r="DE193" s="244"/>
      <c r="DF193" s="244"/>
      <c r="DG193" s="244"/>
      <c r="DH193" s="244"/>
      <c r="DI193" s="244"/>
      <c r="DJ193" s="244"/>
      <c r="DK193" s="244"/>
      <c r="DL193" s="244"/>
      <c r="DM193" s="244"/>
      <c r="DN193" s="244"/>
      <c r="DO193" s="244"/>
      <c r="DP193" s="244"/>
      <c r="DQ193" s="244"/>
    </row>
    <row r="194" spans="1:121" s="4" customFormat="1" ht="99.95" customHeight="1" x14ac:dyDescent="0.25">
      <c r="A194" s="271">
        <v>177</v>
      </c>
      <c r="B194" s="626" t="s">
        <v>441</v>
      </c>
      <c r="C194" s="626" t="s">
        <v>441</v>
      </c>
      <c r="D194" s="627" t="s">
        <v>476</v>
      </c>
      <c r="E194" s="627"/>
      <c r="F194" s="298">
        <v>1</v>
      </c>
      <c r="G194" s="628">
        <v>39904</v>
      </c>
      <c r="H194" s="628"/>
      <c r="I194" s="629">
        <v>8</v>
      </c>
      <c r="J194" s="629"/>
      <c r="K194" s="629">
        <v>31</v>
      </c>
      <c r="L194" s="629"/>
      <c r="M194" s="629">
        <v>1</v>
      </c>
      <c r="N194" s="629"/>
      <c r="O194" s="628">
        <v>39995</v>
      </c>
      <c r="P194" s="628"/>
      <c r="Q194" s="628"/>
      <c r="R194" s="628"/>
      <c r="S194" s="628"/>
      <c r="T194" s="628"/>
      <c r="U194" s="628"/>
      <c r="V194" s="628"/>
      <c r="W194" s="628"/>
      <c r="X194" s="628"/>
      <c r="Y194" s="628">
        <v>40909</v>
      </c>
      <c r="Z194" s="628"/>
      <c r="AA194" s="628">
        <v>40909</v>
      </c>
      <c r="AB194" s="628"/>
      <c r="AC194" s="628"/>
      <c r="AD194" s="628"/>
      <c r="AE194" s="418" t="s">
        <v>92</v>
      </c>
      <c r="AF194" s="626"/>
      <c r="AG194" s="626"/>
      <c r="AH194" s="626"/>
      <c r="AI194" s="626"/>
      <c r="AJ194" s="626"/>
      <c r="AK194" s="626"/>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c r="CO194" s="244"/>
      <c r="CP194" s="244"/>
      <c r="CQ194" s="244"/>
      <c r="CR194" s="244"/>
      <c r="CS194" s="244"/>
      <c r="CT194" s="244"/>
      <c r="CU194" s="244"/>
      <c r="CV194" s="244"/>
      <c r="CW194" s="244"/>
      <c r="CX194" s="244"/>
      <c r="CY194" s="244"/>
      <c r="CZ194" s="244"/>
      <c r="DA194" s="244"/>
      <c r="DB194" s="244"/>
      <c r="DC194" s="244"/>
      <c r="DD194" s="244"/>
      <c r="DE194" s="244"/>
      <c r="DF194" s="244"/>
      <c r="DG194" s="244"/>
      <c r="DH194" s="244"/>
      <c r="DI194" s="244"/>
      <c r="DJ194" s="244"/>
      <c r="DK194" s="244"/>
      <c r="DL194" s="244"/>
      <c r="DM194" s="244"/>
      <c r="DN194" s="244"/>
      <c r="DO194" s="244"/>
      <c r="DP194" s="244"/>
      <c r="DQ194" s="244"/>
    </row>
    <row r="195" spans="1:121" s="4" customFormat="1" ht="99.95" customHeight="1" x14ac:dyDescent="0.25">
      <c r="A195" s="271">
        <v>178</v>
      </c>
      <c r="B195" s="626" t="s">
        <v>441</v>
      </c>
      <c r="C195" s="626" t="s">
        <v>441</v>
      </c>
      <c r="D195" s="627" t="s">
        <v>478</v>
      </c>
      <c r="E195" s="627"/>
      <c r="F195" s="298">
        <v>0</v>
      </c>
      <c r="G195" s="628"/>
      <c r="H195" s="628"/>
      <c r="I195" s="629"/>
      <c r="J195" s="629"/>
      <c r="K195" s="629"/>
      <c r="L195" s="629"/>
      <c r="M195" s="629"/>
      <c r="N195" s="629"/>
      <c r="O195" s="628"/>
      <c r="P195" s="628"/>
      <c r="Q195" s="628"/>
      <c r="R195" s="628"/>
      <c r="S195" s="628"/>
      <c r="T195" s="628"/>
      <c r="U195" s="628"/>
      <c r="V195" s="628"/>
      <c r="W195" s="628"/>
      <c r="X195" s="628"/>
      <c r="Y195" s="628"/>
      <c r="Z195" s="628"/>
      <c r="AA195" s="628"/>
      <c r="AB195" s="628"/>
      <c r="AC195" s="628"/>
      <c r="AD195" s="628"/>
      <c r="AE195" s="418"/>
      <c r="AF195" s="626"/>
      <c r="AG195" s="626"/>
      <c r="AH195" s="626"/>
      <c r="AI195" s="626"/>
      <c r="AJ195" s="626"/>
      <c r="AK195" s="626"/>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c r="CO195" s="244"/>
      <c r="CP195" s="244"/>
      <c r="CQ195" s="244"/>
      <c r="CR195" s="244"/>
      <c r="CS195" s="244"/>
      <c r="CT195" s="244"/>
      <c r="CU195" s="244"/>
      <c r="CV195" s="244"/>
      <c r="CW195" s="244"/>
      <c r="CX195" s="244"/>
      <c r="CY195" s="244"/>
      <c r="CZ195" s="244"/>
      <c r="DA195" s="244"/>
      <c r="DB195" s="244"/>
      <c r="DC195" s="244"/>
      <c r="DD195" s="244"/>
      <c r="DE195" s="244"/>
      <c r="DF195" s="244"/>
      <c r="DG195" s="244"/>
      <c r="DH195" s="244"/>
      <c r="DI195" s="244"/>
      <c r="DJ195" s="244"/>
      <c r="DK195" s="244"/>
      <c r="DL195" s="244"/>
      <c r="DM195" s="244"/>
      <c r="DN195" s="244"/>
      <c r="DO195" s="244"/>
      <c r="DP195" s="244"/>
      <c r="DQ195" s="244"/>
    </row>
    <row r="196" spans="1:121" s="4" customFormat="1" ht="99.95" customHeight="1" x14ac:dyDescent="0.25">
      <c r="A196" s="271">
        <v>179</v>
      </c>
      <c r="B196" s="626" t="s">
        <v>441</v>
      </c>
      <c r="C196" s="626" t="s">
        <v>441</v>
      </c>
      <c r="D196" s="627" t="s">
        <v>353</v>
      </c>
      <c r="E196" s="627"/>
      <c r="F196" s="298">
        <v>0</v>
      </c>
      <c r="G196" s="628"/>
      <c r="H196" s="628"/>
      <c r="I196" s="629"/>
      <c r="J196" s="629"/>
      <c r="K196" s="629"/>
      <c r="L196" s="629"/>
      <c r="M196" s="629"/>
      <c r="N196" s="629"/>
      <c r="O196" s="628"/>
      <c r="P196" s="628"/>
      <c r="Q196" s="628"/>
      <c r="R196" s="628"/>
      <c r="S196" s="628"/>
      <c r="T196" s="628"/>
      <c r="U196" s="628"/>
      <c r="V196" s="628"/>
      <c r="W196" s="628"/>
      <c r="X196" s="628"/>
      <c r="Y196" s="628"/>
      <c r="Z196" s="628"/>
      <c r="AA196" s="628"/>
      <c r="AB196" s="628"/>
      <c r="AC196" s="628"/>
      <c r="AD196" s="628"/>
      <c r="AE196" s="418"/>
      <c r="AF196" s="626"/>
      <c r="AG196" s="626"/>
      <c r="AH196" s="626"/>
      <c r="AI196" s="626"/>
      <c r="AJ196" s="626"/>
      <c r="AK196" s="626"/>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c r="CO196" s="244"/>
      <c r="CP196" s="244"/>
      <c r="CQ196" s="244"/>
      <c r="CR196" s="244"/>
      <c r="CS196" s="244"/>
      <c r="CT196" s="244"/>
      <c r="CU196" s="244"/>
      <c r="CV196" s="244"/>
      <c r="CW196" s="244"/>
      <c r="CX196" s="244"/>
      <c r="CY196" s="244"/>
      <c r="CZ196" s="244"/>
      <c r="DA196" s="244"/>
      <c r="DB196" s="244"/>
      <c r="DC196" s="244"/>
      <c r="DD196" s="244"/>
      <c r="DE196" s="244"/>
      <c r="DF196" s="244"/>
      <c r="DG196" s="244"/>
      <c r="DH196" s="244"/>
      <c r="DI196" s="244"/>
      <c r="DJ196" s="244"/>
      <c r="DK196" s="244"/>
      <c r="DL196" s="244"/>
      <c r="DM196" s="244"/>
      <c r="DN196" s="244"/>
      <c r="DO196" s="244"/>
      <c r="DP196" s="244"/>
      <c r="DQ196" s="244"/>
    </row>
    <row r="197" spans="1:121" s="4" customFormat="1" ht="99.95" customHeight="1" x14ac:dyDescent="0.25">
      <c r="A197" s="271">
        <v>180</v>
      </c>
      <c r="B197" s="626" t="s">
        <v>441</v>
      </c>
      <c r="C197" s="626" t="s">
        <v>441</v>
      </c>
      <c r="D197" s="627" t="s">
        <v>354</v>
      </c>
      <c r="E197" s="627"/>
      <c r="F197" s="298">
        <v>0</v>
      </c>
      <c r="G197" s="628"/>
      <c r="H197" s="628"/>
      <c r="I197" s="629"/>
      <c r="J197" s="629"/>
      <c r="K197" s="629"/>
      <c r="L197" s="629"/>
      <c r="M197" s="629"/>
      <c r="N197" s="629"/>
      <c r="O197" s="628"/>
      <c r="P197" s="628"/>
      <c r="Q197" s="628"/>
      <c r="R197" s="628"/>
      <c r="S197" s="628"/>
      <c r="T197" s="628"/>
      <c r="U197" s="628"/>
      <c r="V197" s="628"/>
      <c r="W197" s="628"/>
      <c r="X197" s="628"/>
      <c r="Y197" s="628"/>
      <c r="Z197" s="628"/>
      <c r="AA197" s="628"/>
      <c r="AB197" s="628"/>
      <c r="AC197" s="628"/>
      <c r="AD197" s="628"/>
      <c r="AE197" s="418"/>
      <c r="AF197" s="626"/>
      <c r="AG197" s="626"/>
      <c r="AH197" s="626"/>
      <c r="AI197" s="626"/>
      <c r="AJ197" s="626"/>
      <c r="AK197" s="626"/>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c r="CO197" s="244"/>
      <c r="CP197" s="244"/>
      <c r="CQ197" s="244"/>
      <c r="CR197" s="244"/>
      <c r="CS197" s="244"/>
      <c r="CT197" s="244"/>
      <c r="CU197" s="244"/>
      <c r="CV197" s="244"/>
      <c r="CW197" s="244"/>
      <c r="CX197" s="244"/>
      <c r="CY197" s="244"/>
      <c r="CZ197" s="244"/>
      <c r="DA197" s="244"/>
      <c r="DB197" s="244"/>
      <c r="DC197" s="244"/>
      <c r="DD197" s="244"/>
      <c r="DE197" s="244"/>
      <c r="DF197" s="244"/>
      <c r="DG197" s="244"/>
      <c r="DH197" s="244"/>
      <c r="DI197" s="244"/>
      <c r="DJ197" s="244"/>
      <c r="DK197" s="244"/>
      <c r="DL197" s="244"/>
      <c r="DM197" s="244"/>
      <c r="DN197" s="244"/>
      <c r="DO197" s="244"/>
      <c r="DP197" s="244"/>
      <c r="DQ197" s="244"/>
    </row>
    <row r="198" spans="1:121" s="4" customFormat="1" ht="99.95" customHeight="1" x14ac:dyDescent="0.25">
      <c r="A198" s="271">
        <v>181</v>
      </c>
      <c r="B198" s="626" t="s">
        <v>442</v>
      </c>
      <c r="C198" s="626" t="s">
        <v>442</v>
      </c>
      <c r="D198" s="627" t="s">
        <v>445</v>
      </c>
      <c r="E198" s="627"/>
      <c r="F198" s="298">
        <v>0</v>
      </c>
      <c r="G198" s="628"/>
      <c r="H198" s="628"/>
      <c r="I198" s="629"/>
      <c r="J198" s="629"/>
      <c r="K198" s="629"/>
      <c r="L198" s="629"/>
      <c r="M198" s="629"/>
      <c r="N198" s="629"/>
      <c r="O198" s="628"/>
      <c r="P198" s="628"/>
      <c r="Q198" s="628"/>
      <c r="R198" s="628"/>
      <c r="S198" s="628"/>
      <c r="T198" s="628"/>
      <c r="U198" s="628"/>
      <c r="V198" s="628"/>
      <c r="W198" s="628"/>
      <c r="X198" s="628"/>
      <c r="Y198" s="628"/>
      <c r="Z198" s="628"/>
      <c r="AA198" s="628"/>
      <c r="AB198" s="628"/>
      <c r="AC198" s="628"/>
      <c r="AD198" s="628"/>
      <c r="AE198" s="418"/>
      <c r="AF198" s="626"/>
      <c r="AG198" s="626"/>
      <c r="AH198" s="626"/>
      <c r="AI198" s="626"/>
      <c r="AJ198" s="626"/>
      <c r="AK198" s="626"/>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c r="CO198" s="244"/>
      <c r="CP198" s="244"/>
      <c r="CQ198" s="244"/>
      <c r="CR198" s="244"/>
      <c r="CS198" s="244"/>
      <c r="CT198" s="244"/>
      <c r="CU198" s="244"/>
      <c r="CV198" s="244"/>
      <c r="CW198" s="244"/>
      <c r="CX198" s="244"/>
      <c r="CY198" s="244"/>
      <c r="CZ198" s="244"/>
      <c r="DA198" s="244"/>
      <c r="DB198" s="244"/>
      <c r="DC198" s="244"/>
      <c r="DD198" s="244"/>
      <c r="DE198" s="244"/>
      <c r="DF198" s="244"/>
      <c r="DG198" s="244"/>
      <c r="DH198" s="244"/>
      <c r="DI198" s="244"/>
      <c r="DJ198" s="244"/>
      <c r="DK198" s="244"/>
      <c r="DL198" s="244"/>
      <c r="DM198" s="244"/>
      <c r="DN198" s="244"/>
      <c r="DO198" s="244"/>
      <c r="DP198" s="244"/>
      <c r="DQ198" s="244"/>
    </row>
    <row r="199" spans="1:121" s="4" customFormat="1" ht="99.95" customHeight="1" x14ac:dyDescent="0.25">
      <c r="A199" s="271">
        <v>182</v>
      </c>
      <c r="B199" s="626" t="s">
        <v>442</v>
      </c>
      <c r="C199" s="626" t="s">
        <v>442</v>
      </c>
      <c r="D199" s="627" t="s">
        <v>424</v>
      </c>
      <c r="E199" s="627"/>
      <c r="F199" s="298">
        <v>0</v>
      </c>
      <c r="G199" s="628"/>
      <c r="H199" s="628"/>
      <c r="I199" s="629"/>
      <c r="J199" s="629"/>
      <c r="K199" s="629"/>
      <c r="L199" s="629"/>
      <c r="M199" s="629"/>
      <c r="N199" s="629"/>
      <c r="O199" s="628"/>
      <c r="P199" s="628"/>
      <c r="Q199" s="628"/>
      <c r="R199" s="628"/>
      <c r="S199" s="628"/>
      <c r="T199" s="628"/>
      <c r="U199" s="628"/>
      <c r="V199" s="628"/>
      <c r="W199" s="628"/>
      <c r="X199" s="628"/>
      <c r="Y199" s="628"/>
      <c r="Z199" s="628"/>
      <c r="AA199" s="628"/>
      <c r="AB199" s="628"/>
      <c r="AC199" s="628"/>
      <c r="AD199" s="628"/>
      <c r="AE199" s="418"/>
      <c r="AF199" s="626"/>
      <c r="AG199" s="626"/>
      <c r="AH199" s="626"/>
      <c r="AI199" s="626"/>
      <c r="AJ199" s="626"/>
      <c r="AK199" s="626"/>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c r="CO199" s="244"/>
      <c r="CP199" s="244"/>
      <c r="CQ199" s="244"/>
      <c r="CR199" s="244"/>
      <c r="CS199" s="244"/>
      <c r="CT199" s="244"/>
      <c r="CU199" s="244"/>
      <c r="CV199" s="244"/>
      <c r="CW199" s="244"/>
      <c r="CX199" s="244"/>
      <c r="CY199" s="244"/>
      <c r="CZ199" s="244"/>
      <c r="DA199" s="244"/>
      <c r="DB199" s="244"/>
      <c r="DC199" s="244"/>
      <c r="DD199" s="244"/>
      <c r="DE199" s="244"/>
      <c r="DF199" s="244"/>
      <c r="DG199" s="244"/>
      <c r="DH199" s="244"/>
      <c r="DI199" s="244"/>
      <c r="DJ199" s="244"/>
      <c r="DK199" s="244"/>
      <c r="DL199" s="244"/>
      <c r="DM199" s="244"/>
      <c r="DN199" s="244"/>
      <c r="DO199" s="244"/>
      <c r="DP199" s="244"/>
      <c r="DQ199" s="244"/>
    </row>
    <row r="200" spans="1:121" s="4" customFormat="1" ht="99.95" customHeight="1" x14ac:dyDescent="0.25">
      <c r="A200" s="271">
        <v>183</v>
      </c>
      <c r="B200" s="626" t="s">
        <v>442</v>
      </c>
      <c r="C200" s="626" t="s">
        <v>442</v>
      </c>
      <c r="D200" s="627" t="s">
        <v>353</v>
      </c>
      <c r="E200" s="627"/>
      <c r="F200" s="298">
        <v>0</v>
      </c>
      <c r="G200" s="628"/>
      <c r="H200" s="628"/>
      <c r="I200" s="629"/>
      <c r="J200" s="629"/>
      <c r="K200" s="629"/>
      <c r="L200" s="629"/>
      <c r="M200" s="629"/>
      <c r="N200" s="629"/>
      <c r="O200" s="628"/>
      <c r="P200" s="628"/>
      <c r="Q200" s="628"/>
      <c r="R200" s="628"/>
      <c r="S200" s="628"/>
      <c r="T200" s="628"/>
      <c r="U200" s="628"/>
      <c r="V200" s="628"/>
      <c r="W200" s="628"/>
      <c r="X200" s="628"/>
      <c r="Y200" s="628"/>
      <c r="Z200" s="628"/>
      <c r="AA200" s="628"/>
      <c r="AB200" s="628"/>
      <c r="AC200" s="628"/>
      <c r="AD200" s="628"/>
      <c r="AE200" s="418"/>
      <c r="AF200" s="626"/>
      <c r="AG200" s="626"/>
      <c r="AH200" s="626"/>
      <c r="AI200" s="626"/>
      <c r="AJ200" s="626"/>
      <c r="AK200" s="626"/>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4"/>
      <c r="DF200" s="244"/>
      <c r="DG200" s="244"/>
      <c r="DH200" s="244"/>
      <c r="DI200" s="244"/>
      <c r="DJ200" s="244"/>
      <c r="DK200" s="244"/>
      <c r="DL200" s="244"/>
      <c r="DM200" s="244"/>
      <c r="DN200" s="244"/>
      <c r="DO200" s="244"/>
      <c r="DP200" s="244"/>
      <c r="DQ200" s="244"/>
    </row>
    <row r="201" spans="1:121" s="4" customFormat="1" ht="99.95" customHeight="1" x14ac:dyDescent="0.25">
      <c r="A201" s="271">
        <v>184</v>
      </c>
      <c r="B201" s="626" t="s">
        <v>442</v>
      </c>
      <c r="C201" s="626" t="s">
        <v>442</v>
      </c>
      <c r="D201" s="627" t="s">
        <v>354</v>
      </c>
      <c r="E201" s="627"/>
      <c r="F201" s="298">
        <v>0</v>
      </c>
      <c r="G201" s="628"/>
      <c r="H201" s="628"/>
      <c r="I201" s="629"/>
      <c r="J201" s="629"/>
      <c r="K201" s="629"/>
      <c r="L201" s="629"/>
      <c r="M201" s="629"/>
      <c r="N201" s="629"/>
      <c r="O201" s="628"/>
      <c r="P201" s="628"/>
      <c r="Q201" s="628"/>
      <c r="R201" s="628"/>
      <c r="S201" s="628"/>
      <c r="T201" s="628"/>
      <c r="U201" s="628"/>
      <c r="V201" s="628"/>
      <c r="W201" s="628"/>
      <c r="X201" s="628"/>
      <c r="Y201" s="628"/>
      <c r="Z201" s="628"/>
      <c r="AA201" s="628"/>
      <c r="AB201" s="628"/>
      <c r="AC201" s="628"/>
      <c r="AD201" s="628"/>
      <c r="AE201" s="418"/>
      <c r="AF201" s="626"/>
      <c r="AG201" s="626"/>
      <c r="AH201" s="626"/>
      <c r="AI201" s="626"/>
      <c r="AJ201" s="626"/>
      <c r="AK201" s="626"/>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c r="CO201" s="244"/>
      <c r="CP201" s="244"/>
      <c r="CQ201" s="244"/>
      <c r="CR201" s="244"/>
      <c r="CS201" s="244"/>
      <c r="CT201" s="244"/>
      <c r="CU201" s="244"/>
      <c r="CV201" s="244"/>
      <c r="CW201" s="244"/>
      <c r="CX201" s="244"/>
      <c r="CY201" s="244"/>
      <c r="CZ201" s="244"/>
      <c r="DA201" s="244"/>
      <c r="DB201" s="244"/>
      <c r="DC201" s="244"/>
      <c r="DD201" s="244"/>
      <c r="DE201" s="244"/>
      <c r="DF201" s="244"/>
      <c r="DG201" s="244"/>
      <c r="DH201" s="244"/>
      <c r="DI201" s="244"/>
      <c r="DJ201" s="244"/>
      <c r="DK201" s="244"/>
      <c r="DL201" s="244"/>
      <c r="DM201" s="244"/>
      <c r="DN201" s="244"/>
      <c r="DO201" s="244"/>
      <c r="DP201" s="244"/>
      <c r="DQ201" s="244"/>
    </row>
    <row r="202" spans="1:121" s="4" customFormat="1" ht="99.95" customHeight="1" x14ac:dyDescent="0.25">
      <c r="A202" s="271">
        <v>185</v>
      </c>
      <c r="B202" s="626" t="s">
        <v>443</v>
      </c>
      <c r="C202" s="626" t="s">
        <v>443</v>
      </c>
      <c r="D202" s="627" t="s">
        <v>445</v>
      </c>
      <c r="E202" s="627"/>
      <c r="F202" s="298">
        <v>0</v>
      </c>
      <c r="G202" s="628"/>
      <c r="H202" s="628"/>
      <c r="I202" s="629"/>
      <c r="J202" s="629"/>
      <c r="K202" s="629"/>
      <c r="L202" s="629"/>
      <c r="M202" s="629"/>
      <c r="N202" s="629"/>
      <c r="O202" s="628"/>
      <c r="P202" s="628"/>
      <c r="Q202" s="628"/>
      <c r="R202" s="628"/>
      <c r="S202" s="628"/>
      <c r="T202" s="628"/>
      <c r="U202" s="628"/>
      <c r="V202" s="628"/>
      <c r="W202" s="628"/>
      <c r="X202" s="628"/>
      <c r="Y202" s="628"/>
      <c r="Z202" s="628"/>
      <c r="AA202" s="628"/>
      <c r="AB202" s="628"/>
      <c r="AC202" s="628"/>
      <c r="AD202" s="628"/>
      <c r="AE202" s="418"/>
      <c r="AF202" s="626"/>
      <c r="AG202" s="626"/>
      <c r="AH202" s="626"/>
      <c r="AI202" s="626"/>
      <c r="AJ202" s="626"/>
      <c r="AK202" s="626"/>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244"/>
      <c r="DK202" s="244"/>
      <c r="DL202" s="244"/>
      <c r="DM202" s="244"/>
      <c r="DN202" s="244"/>
      <c r="DO202" s="244"/>
      <c r="DP202" s="244"/>
      <c r="DQ202" s="244"/>
    </row>
    <row r="203" spans="1:121" s="4" customFormat="1" ht="99.95" customHeight="1" x14ac:dyDescent="0.25">
      <c r="A203" s="271">
        <v>186</v>
      </c>
      <c r="B203" s="626" t="s">
        <v>444</v>
      </c>
      <c r="C203" s="626" t="s">
        <v>444</v>
      </c>
      <c r="D203" s="627" t="s">
        <v>445</v>
      </c>
      <c r="E203" s="627"/>
      <c r="F203" s="298">
        <v>0</v>
      </c>
      <c r="G203" s="628"/>
      <c r="H203" s="628"/>
      <c r="I203" s="629"/>
      <c r="J203" s="629"/>
      <c r="K203" s="629"/>
      <c r="L203" s="629"/>
      <c r="M203" s="629"/>
      <c r="N203" s="629"/>
      <c r="O203" s="628"/>
      <c r="P203" s="628"/>
      <c r="Q203" s="628"/>
      <c r="R203" s="628"/>
      <c r="S203" s="628"/>
      <c r="T203" s="628"/>
      <c r="U203" s="628"/>
      <c r="V203" s="628"/>
      <c r="W203" s="628"/>
      <c r="X203" s="628"/>
      <c r="Y203" s="628"/>
      <c r="Z203" s="628"/>
      <c r="AA203" s="628"/>
      <c r="AB203" s="628"/>
      <c r="AC203" s="628"/>
      <c r="AD203" s="628"/>
      <c r="AE203" s="418"/>
      <c r="AF203" s="626"/>
      <c r="AG203" s="626"/>
      <c r="AH203" s="626"/>
      <c r="AI203" s="626"/>
      <c r="AJ203" s="626"/>
      <c r="AK203" s="626"/>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row>
    <row r="204" spans="1:121" s="4" customFormat="1" ht="99.95" customHeight="1" x14ac:dyDescent="0.25">
      <c r="A204" s="271">
        <v>187</v>
      </c>
      <c r="B204" s="626" t="s">
        <v>444</v>
      </c>
      <c r="C204" s="626" t="s">
        <v>444</v>
      </c>
      <c r="D204" s="627" t="s">
        <v>424</v>
      </c>
      <c r="E204" s="627"/>
      <c r="F204" s="298">
        <v>1</v>
      </c>
      <c r="G204" s="628">
        <v>41925</v>
      </c>
      <c r="H204" s="628"/>
      <c r="I204" s="629">
        <v>8</v>
      </c>
      <c r="J204" s="629"/>
      <c r="K204" s="629">
        <v>29</v>
      </c>
      <c r="L204" s="629"/>
      <c r="M204" s="629">
        <v>2</v>
      </c>
      <c r="N204" s="629"/>
      <c r="O204" s="628">
        <v>42017</v>
      </c>
      <c r="P204" s="628"/>
      <c r="Q204" s="628"/>
      <c r="R204" s="628"/>
      <c r="S204" s="628">
        <v>42156</v>
      </c>
      <c r="T204" s="628"/>
      <c r="U204" s="628"/>
      <c r="V204" s="628"/>
      <c r="W204" s="628"/>
      <c r="X204" s="628"/>
      <c r="Y204" s="628">
        <v>42177</v>
      </c>
      <c r="Z204" s="628"/>
      <c r="AA204" s="628">
        <v>42184</v>
      </c>
      <c r="AB204" s="628"/>
      <c r="AC204" s="628"/>
      <c r="AD204" s="628"/>
      <c r="AE204" s="418"/>
      <c r="AF204" s="626"/>
      <c r="AG204" s="626"/>
      <c r="AH204" s="626"/>
      <c r="AI204" s="626"/>
      <c r="AJ204" s="626"/>
      <c r="AK204" s="626"/>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row>
    <row r="205" spans="1:121" s="4" customFormat="1" ht="99.95" customHeight="1" x14ac:dyDescent="0.25">
      <c r="A205" s="271">
        <v>188</v>
      </c>
      <c r="B205" s="626" t="s">
        <v>444</v>
      </c>
      <c r="C205" s="626" t="s">
        <v>444</v>
      </c>
      <c r="D205" s="627" t="s">
        <v>493</v>
      </c>
      <c r="E205" s="627"/>
      <c r="F205" s="298">
        <v>0</v>
      </c>
      <c r="G205" s="628"/>
      <c r="H205" s="628"/>
      <c r="I205" s="629"/>
      <c r="J205" s="629"/>
      <c r="K205" s="629"/>
      <c r="L205" s="629"/>
      <c r="M205" s="629"/>
      <c r="N205" s="629"/>
      <c r="O205" s="628"/>
      <c r="P205" s="628"/>
      <c r="Q205" s="628"/>
      <c r="R205" s="628"/>
      <c r="S205" s="628"/>
      <c r="T205" s="628"/>
      <c r="U205" s="628"/>
      <c r="V205" s="628"/>
      <c r="W205" s="628"/>
      <c r="X205" s="628"/>
      <c r="Y205" s="628"/>
      <c r="Z205" s="628"/>
      <c r="AA205" s="628"/>
      <c r="AB205" s="628"/>
      <c r="AC205" s="628"/>
      <c r="AD205" s="628"/>
      <c r="AE205" s="418"/>
      <c r="AF205" s="626"/>
      <c r="AG205" s="626"/>
      <c r="AH205" s="626"/>
      <c r="AI205" s="626"/>
      <c r="AJ205" s="626"/>
      <c r="AK205" s="626"/>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row>
    <row r="206" spans="1:121" s="4" customFormat="1" ht="99.95" customHeight="1" x14ac:dyDescent="0.25">
      <c r="A206" s="271">
        <v>189</v>
      </c>
      <c r="B206" s="626" t="s">
        <v>444</v>
      </c>
      <c r="C206" s="626" t="s">
        <v>444</v>
      </c>
      <c r="D206" s="627" t="s">
        <v>494</v>
      </c>
      <c r="E206" s="627"/>
      <c r="F206" s="298">
        <v>0</v>
      </c>
      <c r="G206" s="628"/>
      <c r="H206" s="628"/>
      <c r="I206" s="629"/>
      <c r="J206" s="629"/>
      <c r="K206" s="629"/>
      <c r="L206" s="629"/>
      <c r="M206" s="629"/>
      <c r="N206" s="629"/>
      <c r="O206" s="628"/>
      <c r="P206" s="628"/>
      <c r="Q206" s="628"/>
      <c r="R206" s="628"/>
      <c r="S206" s="628"/>
      <c r="T206" s="628"/>
      <c r="U206" s="628"/>
      <c r="V206" s="628"/>
      <c r="W206" s="628"/>
      <c r="X206" s="628"/>
      <c r="Y206" s="628"/>
      <c r="Z206" s="628"/>
      <c r="AA206" s="628"/>
      <c r="AB206" s="628"/>
      <c r="AC206" s="628"/>
      <c r="AD206" s="628"/>
      <c r="AE206" s="418"/>
      <c r="AF206" s="626"/>
      <c r="AG206" s="626"/>
      <c r="AH206" s="626"/>
      <c r="AI206" s="626"/>
      <c r="AJ206" s="626"/>
      <c r="AK206" s="626"/>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row>
    <row r="207" spans="1:121" s="4" customFormat="1" ht="99.95" customHeight="1" x14ac:dyDescent="0.25">
      <c r="A207" s="271">
        <v>190</v>
      </c>
      <c r="B207" s="626" t="s">
        <v>450</v>
      </c>
      <c r="C207" s="626" t="s">
        <v>450</v>
      </c>
      <c r="D207" s="627" t="s">
        <v>445</v>
      </c>
      <c r="E207" s="627"/>
      <c r="F207" s="298">
        <v>0</v>
      </c>
      <c r="G207" s="628"/>
      <c r="H207" s="628"/>
      <c r="I207" s="629"/>
      <c r="J207" s="629"/>
      <c r="K207" s="629"/>
      <c r="L207" s="629"/>
      <c r="M207" s="629"/>
      <c r="N207" s="629"/>
      <c r="O207" s="628"/>
      <c r="P207" s="628"/>
      <c r="Q207" s="628"/>
      <c r="R207" s="628"/>
      <c r="S207" s="628"/>
      <c r="T207" s="628"/>
      <c r="U207" s="628"/>
      <c r="V207" s="628"/>
      <c r="W207" s="628"/>
      <c r="X207" s="628"/>
      <c r="Y207" s="628"/>
      <c r="Z207" s="628"/>
      <c r="AA207" s="628"/>
      <c r="AB207" s="628"/>
      <c r="AC207" s="628"/>
      <c r="AD207" s="628"/>
      <c r="AE207" s="418"/>
      <c r="AF207" s="626"/>
      <c r="AG207" s="626"/>
      <c r="AH207" s="626"/>
      <c r="AI207" s="626"/>
      <c r="AJ207" s="626"/>
      <c r="AK207" s="626"/>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row>
    <row r="208" spans="1:121" s="4" customFormat="1" ht="99.95" customHeight="1" x14ac:dyDescent="0.25">
      <c r="A208" s="271">
        <v>191</v>
      </c>
      <c r="B208" s="626" t="s">
        <v>450</v>
      </c>
      <c r="C208" s="626" t="s">
        <v>450</v>
      </c>
      <c r="D208" s="627" t="s">
        <v>394</v>
      </c>
      <c r="E208" s="627"/>
      <c r="F208" s="298">
        <v>0</v>
      </c>
      <c r="G208" s="628"/>
      <c r="H208" s="628"/>
      <c r="I208" s="629"/>
      <c r="J208" s="629"/>
      <c r="K208" s="629"/>
      <c r="L208" s="629"/>
      <c r="M208" s="629"/>
      <c r="N208" s="629"/>
      <c r="O208" s="628"/>
      <c r="P208" s="628"/>
      <c r="Q208" s="628"/>
      <c r="R208" s="628"/>
      <c r="S208" s="628"/>
      <c r="T208" s="628"/>
      <c r="U208" s="628"/>
      <c r="V208" s="628"/>
      <c r="W208" s="628"/>
      <c r="X208" s="628"/>
      <c r="Y208" s="628"/>
      <c r="Z208" s="628"/>
      <c r="AA208" s="628"/>
      <c r="AB208" s="628"/>
      <c r="AC208" s="628"/>
      <c r="AD208" s="628"/>
      <c r="AE208" s="418"/>
      <c r="AF208" s="626"/>
      <c r="AG208" s="626"/>
      <c r="AH208" s="626"/>
      <c r="AI208" s="626"/>
      <c r="AJ208" s="626"/>
      <c r="AK208" s="626"/>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row>
    <row r="209" spans="1:121" s="4" customFormat="1" ht="99.95" customHeight="1" x14ac:dyDescent="0.25">
      <c r="A209" s="271">
        <v>192</v>
      </c>
      <c r="B209" s="626" t="s">
        <v>451</v>
      </c>
      <c r="C209" s="626" t="s">
        <v>451</v>
      </c>
      <c r="D209" s="627" t="s">
        <v>445</v>
      </c>
      <c r="E209" s="627"/>
      <c r="F209" s="298">
        <v>0</v>
      </c>
      <c r="G209" s="628"/>
      <c r="H209" s="628"/>
      <c r="I209" s="629"/>
      <c r="J209" s="629"/>
      <c r="K209" s="629"/>
      <c r="L209" s="629"/>
      <c r="M209" s="629"/>
      <c r="N209" s="629"/>
      <c r="O209" s="628"/>
      <c r="P209" s="628"/>
      <c r="Q209" s="628"/>
      <c r="R209" s="628"/>
      <c r="S209" s="628"/>
      <c r="T209" s="628"/>
      <c r="U209" s="628"/>
      <c r="V209" s="628"/>
      <c r="W209" s="628"/>
      <c r="X209" s="628"/>
      <c r="Y209" s="628"/>
      <c r="Z209" s="628"/>
      <c r="AA209" s="628"/>
      <c r="AB209" s="628"/>
      <c r="AC209" s="628"/>
      <c r="AD209" s="628"/>
      <c r="AE209" s="418"/>
      <c r="AF209" s="626"/>
      <c r="AG209" s="626"/>
      <c r="AH209" s="626"/>
      <c r="AI209" s="626"/>
      <c r="AJ209" s="626"/>
      <c r="AK209" s="626"/>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row>
    <row r="210" spans="1:121" s="4" customFormat="1" ht="99.95" customHeight="1" x14ac:dyDescent="0.25">
      <c r="A210" s="271">
        <v>193</v>
      </c>
      <c r="B210" s="626" t="s">
        <v>451</v>
      </c>
      <c r="C210" s="626" t="s">
        <v>451</v>
      </c>
      <c r="D210" s="627" t="s">
        <v>394</v>
      </c>
      <c r="E210" s="627"/>
      <c r="F210" s="298">
        <v>2</v>
      </c>
      <c r="G210" s="628">
        <v>40179</v>
      </c>
      <c r="H210" s="628"/>
      <c r="I210" s="629">
        <v>8</v>
      </c>
      <c r="J210" s="629"/>
      <c r="K210" s="629">
        <v>31</v>
      </c>
      <c r="L210" s="629"/>
      <c r="M210" s="629">
        <v>3</v>
      </c>
      <c r="N210" s="629"/>
      <c r="O210" s="628">
        <v>40909</v>
      </c>
      <c r="P210" s="628"/>
      <c r="Q210" s="628"/>
      <c r="R210" s="628"/>
      <c r="S210" s="628"/>
      <c r="T210" s="628"/>
      <c r="U210" s="628"/>
      <c r="V210" s="628"/>
      <c r="W210" s="628"/>
      <c r="X210" s="628"/>
      <c r="Y210" s="628">
        <v>41061</v>
      </c>
      <c r="Z210" s="628"/>
      <c r="AA210" s="628">
        <v>41091</v>
      </c>
      <c r="AB210" s="628"/>
      <c r="AC210" s="628">
        <v>41091</v>
      </c>
      <c r="AD210" s="628"/>
      <c r="AE210" s="418" t="s">
        <v>92</v>
      </c>
      <c r="AF210" s="626"/>
      <c r="AG210" s="626"/>
      <c r="AH210" s="626" t="s">
        <v>510</v>
      </c>
      <c r="AI210" s="626"/>
      <c r="AJ210" s="626"/>
      <c r="AK210" s="626"/>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c r="DK210" s="244"/>
      <c r="DL210" s="244"/>
      <c r="DM210" s="244"/>
      <c r="DN210" s="244"/>
      <c r="DO210" s="244"/>
      <c r="DP210" s="244"/>
      <c r="DQ210" s="244"/>
    </row>
    <row r="211" spans="1:121" s="4" customFormat="1" ht="99.95" customHeight="1" x14ac:dyDescent="0.25">
      <c r="A211" s="271">
        <v>194</v>
      </c>
      <c r="B211" s="626" t="s">
        <v>451</v>
      </c>
      <c r="C211" s="626" t="s">
        <v>451</v>
      </c>
      <c r="D211" s="627" t="s">
        <v>453</v>
      </c>
      <c r="E211" s="627"/>
      <c r="F211" s="298">
        <v>1</v>
      </c>
      <c r="G211" s="628">
        <v>40179</v>
      </c>
      <c r="H211" s="628"/>
      <c r="I211" s="629">
        <v>8</v>
      </c>
      <c r="J211" s="629"/>
      <c r="K211" s="629">
        <v>31</v>
      </c>
      <c r="L211" s="629"/>
      <c r="M211" s="629">
        <v>3</v>
      </c>
      <c r="N211" s="629"/>
      <c r="O211" s="628">
        <v>40909</v>
      </c>
      <c r="P211" s="628"/>
      <c r="Q211" s="628"/>
      <c r="R211" s="628"/>
      <c r="S211" s="628"/>
      <c r="T211" s="628"/>
      <c r="U211" s="628"/>
      <c r="V211" s="628"/>
      <c r="W211" s="628"/>
      <c r="X211" s="628"/>
      <c r="Y211" s="628">
        <v>41061</v>
      </c>
      <c r="Z211" s="628"/>
      <c r="AA211" s="628">
        <v>41091</v>
      </c>
      <c r="AB211" s="628"/>
      <c r="AC211" s="628">
        <v>41091</v>
      </c>
      <c r="AD211" s="628"/>
      <c r="AE211" s="418"/>
      <c r="AF211" s="626"/>
      <c r="AG211" s="626"/>
      <c r="AH211" s="626" t="s">
        <v>510</v>
      </c>
      <c r="AI211" s="626"/>
      <c r="AJ211" s="626"/>
      <c r="AK211" s="626"/>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c r="DK211" s="244"/>
      <c r="DL211" s="244"/>
      <c r="DM211" s="244"/>
      <c r="DN211" s="244"/>
      <c r="DO211" s="244"/>
      <c r="DP211" s="244"/>
      <c r="DQ211" s="244"/>
    </row>
    <row r="212" spans="1:121" s="4" customFormat="1" ht="99.95" customHeight="1" x14ac:dyDescent="0.25">
      <c r="A212" s="271">
        <v>195</v>
      </c>
      <c r="B212" s="626" t="s">
        <v>451</v>
      </c>
      <c r="C212" s="626" t="s">
        <v>451</v>
      </c>
      <c r="D212" s="627" t="s">
        <v>424</v>
      </c>
      <c r="E212" s="627"/>
      <c r="F212" s="298">
        <v>0</v>
      </c>
      <c r="G212" s="628"/>
      <c r="H212" s="628"/>
      <c r="I212" s="629"/>
      <c r="J212" s="629"/>
      <c r="K212" s="629"/>
      <c r="L212" s="629"/>
      <c r="M212" s="629"/>
      <c r="N212" s="629"/>
      <c r="O212" s="628"/>
      <c r="P212" s="628"/>
      <c r="Q212" s="628"/>
      <c r="R212" s="628"/>
      <c r="S212" s="628"/>
      <c r="T212" s="628"/>
      <c r="U212" s="628"/>
      <c r="V212" s="628"/>
      <c r="W212" s="628"/>
      <c r="X212" s="628"/>
      <c r="Y212" s="628"/>
      <c r="Z212" s="628"/>
      <c r="AA212" s="628"/>
      <c r="AB212" s="628"/>
      <c r="AC212" s="628"/>
      <c r="AD212" s="628"/>
      <c r="AE212" s="418"/>
      <c r="AF212" s="626"/>
      <c r="AG212" s="626"/>
      <c r="AH212" s="626"/>
      <c r="AI212" s="626"/>
      <c r="AJ212" s="626"/>
      <c r="AK212" s="626"/>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c r="CO212" s="244"/>
      <c r="CP212" s="244"/>
      <c r="CQ212" s="244"/>
      <c r="CR212" s="244"/>
      <c r="CS212" s="244"/>
      <c r="CT212" s="244"/>
      <c r="CU212" s="244"/>
      <c r="CV212" s="244"/>
      <c r="CW212" s="244"/>
      <c r="CX212" s="244"/>
      <c r="CY212" s="244"/>
      <c r="CZ212" s="244"/>
      <c r="DA212" s="244"/>
      <c r="DB212" s="244"/>
      <c r="DC212" s="244"/>
      <c r="DD212" s="244"/>
      <c r="DE212" s="244"/>
      <c r="DF212" s="244"/>
      <c r="DG212" s="244"/>
      <c r="DH212" s="244"/>
      <c r="DI212" s="244"/>
      <c r="DJ212" s="244"/>
      <c r="DK212" s="244"/>
      <c r="DL212" s="244"/>
      <c r="DM212" s="244"/>
      <c r="DN212" s="244"/>
      <c r="DO212" s="244"/>
      <c r="DP212" s="244"/>
      <c r="DQ212" s="244"/>
    </row>
    <row r="213" spans="1:121" s="4" customFormat="1" ht="99.95" customHeight="1" x14ac:dyDescent="0.25">
      <c r="A213" s="271">
        <v>196</v>
      </c>
      <c r="B213" s="626" t="s">
        <v>451</v>
      </c>
      <c r="C213" s="626" t="s">
        <v>451</v>
      </c>
      <c r="D213" s="627" t="s">
        <v>490</v>
      </c>
      <c r="E213" s="627"/>
      <c r="F213" s="298">
        <v>0</v>
      </c>
      <c r="G213" s="628"/>
      <c r="H213" s="628"/>
      <c r="I213" s="629"/>
      <c r="J213" s="629"/>
      <c r="K213" s="629"/>
      <c r="L213" s="629"/>
      <c r="M213" s="629"/>
      <c r="N213" s="629"/>
      <c r="O213" s="628"/>
      <c r="P213" s="628"/>
      <c r="Q213" s="628"/>
      <c r="R213" s="628"/>
      <c r="S213" s="628"/>
      <c r="T213" s="628"/>
      <c r="U213" s="628"/>
      <c r="V213" s="628"/>
      <c r="W213" s="628"/>
      <c r="X213" s="628"/>
      <c r="Y213" s="628"/>
      <c r="Z213" s="628"/>
      <c r="AA213" s="628"/>
      <c r="AB213" s="628"/>
      <c r="AC213" s="628"/>
      <c r="AD213" s="628"/>
      <c r="AE213" s="418"/>
      <c r="AF213" s="626"/>
      <c r="AG213" s="626"/>
      <c r="AH213" s="626"/>
      <c r="AI213" s="626"/>
      <c r="AJ213" s="626"/>
      <c r="AK213" s="626"/>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4"/>
      <c r="DF213" s="244"/>
      <c r="DG213" s="244"/>
      <c r="DH213" s="244"/>
      <c r="DI213" s="244"/>
      <c r="DJ213" s="244"/>
      <c r="DK213" s="244"/>
      <c r="DL213" s="244"/>
      <c r="DM213" s="244"/>
      <c r="DN213" s="244"/>
      <c r="DO213" s="244"/>
      <c r="DP213" s="244"/>
      <c r="DQ213" s="244"/>
    </row>
    <row r="214" spans="1:121" s="4" customFormat="1" ht="99.95" customHeight="1" x14ac:dyDescent="0.25">
      <c r="A214" s="271">
        <v>197</v>
      </c>
      <c r="B214" s="626" t="s">
        <v>451</v>
      </c>
      <c r="C214" s="626" t="s">
        <v>451</v>
      </c>
      <c r="D214" s="627" t="s">
        <v>493</v>
      </c>
      <c r="E214" s="627"/>
      <c r="F214" s="298">
        <v>0</v>
      </c>
      <c r="G214" s="628"/>
      <c r="H214" s="628"/>
      <c r="I214" s="629"/>
      <c r="J214" s="629"/>
      <c r="K214" s="629"/>
      <c r="L214" s="629"/>
      <c r="M214" s="629"/>
      <c r="N214" s="629"/>
      <c r="O214" s="628"/>
      <c r="P214" s="628"/>
      <c r="Q214" s="628"/>
      <c r="R214" s="628"/>
      <c r="S214" s="628"/>
      <c r="T214" s="628"/>
      <c r="U214" s="628"/>
      <c r="V214" s="628"/>
      <c r="W214" s="628"/>
      <c r="X214" s="628"/>
      <c r="Y214" s="628"/>
      <c r="Z214" s="628"/>
      <c r="AA214" s="628"/>
      <c r="AB214" s="628"/>
      <c r="AC214" s="628"/>
      <c r="AD214" s="628"/>
      <c r="AE214" s="418"/>
      <c r="AF214" s="626"/>
      <c r="AG214" s="626"/>
      <c r="AH214" s="626"/>
      <c r="AI214" s="626"/>
      <c r="AJ214" s="626"/>
      <c r="AK214" s="626"/>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c r="CO214" s="244"/>
      <c r="CP214" s="244"/>
      <c r="CQ214" s="244"/>
      <c r="CR214" s="244"/>
      <c r="CS214" s="244"/>
      <c r="CT214" s="244"/>
      <c r="CU214" s="244"/>
      <c r="CV214" s="244"/>
      <c r="CW214" s="244"/>
      <c r="CX214" s="244"/>
      <c r="CY214" s="244"/>
      <c r="CZ214" s="244"/>
      <c r="DA214" s="244"/>
      <c r="DB214" s="244"/>
      <c r="DC214" s="244"/>
      <c r="DD214" s="244"/>
      <c r="DE214" s="244"/>
      <c r="DF214" s="244"/>
      <c r="DG214" s="244"/>
      <c r="DH214" s="244"/>
      <c r="DI214" s="244"/>
      <c r="DJ214" s="244"/>
      <c r="DK214" s="244"/>
      <c r="DL214" s="244"/>
      <c r="DM214" s="244"/>
      <c r="DN214" s="244"/>
      <c r="DO214" s="244"/>
      <c r="DP214" s="244"/>
      <c r="DQ214" s="244"/>
    </row>
    <row r="215" spans="1:121" s="4" customFormat="1" ht="99.95" customHeight="1" x14ac:dyDescent="0.25">
      <c r="A215" s="271">
        <v>198</v>
      </c>
      <c r="B215" s="626" t="s">
        <v>451</v>
      </c>
      <c r="C215" s="626" t="s">
        <v>451</v>
      </c>
      <c r="D215" s="627" t="s">
        <v>494</v>
      </c>
      <c r="E215" s="627"/>
      <c r="F215" s="298">
        <v>0</v>
      </c>
      <c r="G215" s="628"/>
      <c r="H215" s="628"/>
      <c r="I215" s="629"/>
      <c r="J215" s="629"/>
      <c r="K215" s="629"/>
      <c r="L215" s="629"/>
      <c r="M215" s="629"/>
      <c r="N215" s="629"/>
      <c r="O215" s="628"/>
      <c r="P215" s="628"/>
      <c r="Q215" s="628"/>
      <c r="R215" s="628"/>
      <c r="S215" s="628"/>
      <c r="T215" s="628"/>
      <c r="U215" s="628"/>
      <c r="V215" s="628"/>
      <c r="W215" s="628"/>
      <c r="X215" s="628"/>
      <c r="Y215" s="628"/>
      <c r="Z215" s="628"/>
      <c r="AA215" s="628"/>
      <c r="AB215" s="628"/>
      <c r="AC215" s="628"/>
      <c r="AD215" s="628"/>
      <c r="AE215" s="418"/>
      <c r="AF215" s="626"/>
      <c r="AG215" s="626"/>
      <c r="AH215" s="626"/>
      <c r="AI215" s="626"/>
      <c r="AJ215" s="626"/>
      <c r="AK215" s="626"/>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c r="CO215" s="244"/>
      <c r="CP215" s="244"/>
      <c r="CQ215" s="244"/>
      <c r="CR215" s="244"/>
      <c r="CS215" s="244"/>
      <c r="CT215" s="244"/>
      <c r="CU215" s="244"/>
      <c r="CV215" s="244"/>
      <c r="CW215" s="244"/>
      <c r="CX215" s="244"/>
      <c r="CY215" s="244"/>
      <c r="CZ215" s="244"/>
      <c r="DA215" s="244"/>
      <c r="DB215" s="244"/>
      <c r="DC215" s="244"/>
      <c r="DD215" s="244"/>
      <c r="DE215" s="244"/>
      <c r="DF215" s="244"/>
      <c r="DG215" s="244"/>
      <c r="DH215" s="244"/>
      <c r="DI215" s="244"/>
      <c r="DJ215" s="244"/>
      <c r="DK215" s="244"/>
      <c r="DL215" s="244"/>
      <c r="DM215" s="244"/>
      <c r="DN215" s="244"/>
      <c r="DO215" s="244"/>
      <c r="DP215" s="244"/>
      <c r="DQ215" s="244"/>
    </row>
    <row r="216" spans="1:121" s="4" customFormat="1" ht="99.95" customHeight="1" x14ac:dyDescent="0.25">
      <c r="A216" s="429">
        <v>199</v>
      </c>
      <c r="B216" s="631" t="s">
        <v>452</v>
      </c>
      <c r="C216" s="631" t="s">
        <v>452</v>
      </c>
      <c r="D216" s="575" t="s">
        <v>352</v>
      </c>
      <c r="E216" s="575"/>
      <c r="F216" s="430">
        <v>1</v>
      </c>
      <c r="G216" s="571">
        <v>41533</v>
      </c>
      <c r="H216" s="571"/>
      <c r="I216" s="630">
        <v>8</v>
      </c>
      <c r="J216" s="630"/>
      <c r="K216" s="630">
        <v>31</v>
      </c>
      <c r="L216" s="630"/>
      <c r="M216" s="630">
        <v>2</v>
      </c>
      <c r="N216" s="630"/>
      <c r="O216" s="571">
        <v>41712</v>
      </c>
      <c r="P216" s="571"/>
      <c r="Q216" s="571"/>
      <c r="R216" s="571"/>
      <c r="S216" s="571">
        <v>41803</v>
      </c>
      <c r="T216" s="571"/>
      <c r="U216" s="571">
        <v>41533</v>
      </c>
      <c r="V216" s="571"/>
      <c r="W216" s="628"/>
      <c r="X216" s="628"/>
      <c r="Y216" s="628"/>
      <c r="Z216" s="628"/>
      <c r="AA216" s="628"/>
      <c r="AB216" s="628"/>
      <c r="AC216" s="628"/>
      <c r="AD216" s="628"/>
      <c r="AE216" s="418"/>
      <c r="AF216" s="626" t="s">
        <v>379</v>
      </c>
      <c r="AG216" s="626"/>
      <c r="AH216" s="626" t="s">
        <v>379</v>
      </c>
      <c r="AI216" s="626"/>
      <c r="AJ216" s="626" t="s">
        <v>376</v>
      </c>
      <c r="AK216" s="626"/>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c r="CO216" s="244"/>
      <c r="CP216" s="244"/>
      <c r="CQ216" s="244"/>
      <c r="CR216" s="244"/>
      <c r="CS216" s="244"/>
      <c r="CT216" s="244"/>
      <c r="CU216" s="244"/>
      <c r="CV216" s="244"/>
      <c r="CW216" s="244"/>
      <c r="CX216" s="244"/>
      <c r="CY216" s="244"/>
      <c r="CZ216" s="244"/>
      <c r="DA216" s="244"/>
      <c r="DB216" s="244"/>
      <c r="DC216" s="244"/>
      <c r="DD216" s="244"/>
      <c r="DE216" s="244"/>
      <c r="DF216" s="244"/>
      <c r="DG216" s="244"/>
      <c r="DH216" s="244"/>
      <c r="DI216" s="244"/>
      <c r="DJ216" s="244"/>
      <c r="DK216" s="244"/>
      <c r="DL216" s="244"/>
      <c r="DM216" s="244"/>
      <c r="DN216" s="244"/>
      <c r="DO216" s="244"/>
      <c r="DP216" s="244"/>
      <c r="DQ216" s="244"/>
    </row>
    <row r="217" spans="1:121" s="4" customFormat="1" ht="99.95" customHeight="1" x14ac:dyDescent="0.25">
      <c r="A217" s="271">
        <v>200</v>
      </c>
      <c r="B217" s="626" t="s">
        <v>452</v>
      </c>
      <c r="C217" s="626" t="s">
        <v>452</v>
      </c>
      <c r="D217" s="627" t="s">
        <v>491</v>
      </c>
      <c r="E217" s="627"/>
      <c r="F217" s="298">
        <v>0</v>
      </c>
      <c r="G217" s="628"/>
      <c r="H217" s="628"/>
      <c r="I217" s="629"/>
      <c r="J217" s="629"/>
      <c r="K217" s="629"/>
      <c r="L217" s="629"/>
      <c r="M217" s="629"/>
      <c r="N217" s="629"/>
      <c r="O217" s="628"/>
      <c r="P217" s="628"/>
      <c r="Q217" s="628"/>
      <c r="R217" s="628"/>
      <c r="S217" s="628"/>
      <c r="T217" s="628"/>
      <c r="U217" s="628"/>
      <c r="V217" s="628"/>
      <c r="W217" s="628"/>
      <c r="X217" s="628"/>
      <c r="Y217" s="628"/>
      <c r="Z217" s="628"/>
      <c r="AA217" s="628"/>
      <c r="AB217" s="628"/>
      <c r="AC217" s="628"/>
      <c r="AD217" s="628"/>
      <c r="AE217" s="418"/>
      <c r="AF217" s="626"/>
      <c r="AG217" s="626"/>
      <c r="AH217" s="626"/>
      <c r="AI217" s="626"/>
      <c r="AJ217" s="626"/>
      <c r="AK217" s="626"/>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c r="CO217" s="244"/>
      <c r="CP217" s="244"/>
      <c r="CQ217" s="244"/>
      <c r="CR217" s="244"/>
      <c r="CS217" s="244"/>
      <c r="CT217" s="244"/>
      <c r="CU217" s="244"/>
      <c r="CV217" s="244"/>
      <c r="CW217" s="244"/>
      <c r="CX217" s="244"/>
      <c r="CY217" s="244"/>
      <c r="CZ217" s="244"/>
      <c r="DA217" s="244"/>
      <c r="DB217" s="244"/>
      <c r="DC217" s="244"/>
      <c r="DD217" s="244"/>
      <c r="DE217" s="244"/>
      <c r="DF217" s="244"/>
      <c r="DG217" s="244"/>
      <c r="DH217" s="244"/>
      <c r="DI217" s="244"/>
      <c r="DJ217" s="244"/>
      <c r="DK217" s="244"/>
      <c r="DL217" s="244"/>
      <c r="DM217" s="244"/>
      <c r="DN217" s="244"/>
      <c r="DO217" s="244"/>
      <c r="DP217" s="244"/>
      <c r="DQ217" s="244"/>
    </row>
    <row r="218" spans="1:121" s="4" customFormat="1" ht="99.95" customHeight="1" x14ac:dyDescent="0.25">
      <c r="A218" s="271">
        <v>201</v>
      </c>
      <c r="B218" s="626" t="s">
        <v>454</v>
      </c>
      <c r="C218" s="626" t="s">
        <v>454</v>
      </c>
      <c r="D218" s="627" t="s">
        <v>445</v>
      </c>
      <c r="E218" s="627"/>
      <c r="F218" s="298">
        <v>0</v>
      </c>
      <c r="G218" s="628"/>
      <c r="H218" s="628"/>
      <c r="I218" s="629"/>
      <c r="J218" s="629"/>
      <c r="K218" s="629"/>
      <c r="L218" s="629"/>
      <c r="M218" s="629"/>
      <c r="N218" s="629"/>
      <c r="O218" s="628"/>
      <c r="P218" s="628"/>
      <c r="Q218" s="628"/>
      <c r="R218" s="628"/>
      <c r="S218" s="628"/>
      <c r="T218" s="628"/>
      <c r="U218" s="628"/>
      <c r="V218" s="628"/>
      <c r="W218" s="628"/>
      <c r="X218" s="628"/>
      <c r="Y218" s="628"/>
      <c r="Z218" s="628"/>
      <c r="AA218" s="628"/>
      <c r="AB218" s="628"/>
      <c r="AC218" s="628"/>
      <c r="AD218" s="628"/>
      <c r="AE218" s="418"/>
      <c r="AF218" s="626"/>
      <c r="AG218" s="626"/>
      <c r="AH218" s="626"/>
      <c r="AI218" s="626"/>
      <c r="AJ218" s="626"/>
      <c r="AK218" s="626"/>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c r="CO218" s="244"/>
      <c r="CP218" s="244"/>
      <c r="CQ218" s="244"/>
      <c r="CR218" s="244"/>
      <c r="CS218" s="244"/>
      <c r="CT218" s="244"/>
      <c r="CU218" s="244"/>
      <c r="CV218" s="244"/>
      <c r="CW218" s="244"/>
      <c r="CX218" s="244"/>
      <c r="CY218" s="244"/>
      <c r="CZ218" s="244"/>
      <c r="DA218" s="244"/>
      <c r="DB218" s="244"/>
      <c r="DC218" s="244"/>
      <c r="DD218" s="244"/>
      <c r="DE218" s="244"/>
      <c r="DF218" s="244"/>
      <c r="DG218" s="244"/>
      <c r="DH218" s="244"/>
      <c r="DI218" s="244"/>
      <c r="DJ218" s="244"/>
      <c r="DK218" s="244"/>
      <c r="DL218" s="244"/>
      <c r="DM218" s="244"/>
      <c r="DN218" s="244"/>
      <c r="DO218" s="244"/>
      <c r="DP218" s="244"/>
      <c r="DQ218" s="244"/>
    </row>
    <row r="219" spans="1:121" s="4" customFormat="1" ht="99.95" customHeight="1" x14ac:dyDescent="0.25">
      <c r="A219" s="271">
        <v>202</v>
      </c>
      <c r="B219" s="626" t="s">
        <v>454</v>
      </c>
      <c r="C219" s="626" t="s">
        <v>454</v>
      </c>
      <c r="D219" s="627" t="s">
        <v>424</v>
      </c>
      <c r="E219" s="627"/>
      <c r="F219" s="298">
        <v>0</v>
      </c>
      <c r="G219" s="628"/>
      <c r="H219" s="628"/>
      <c r="I219" s="629"/>
      <c r="J219" s="629"/>
      <c r="K219" s="629"/>
      <c r="L219" s="629"/>
      <c r="M219" s="629"/>
      <c r="N219" s="629"/>
      <c r="O219" s="628"/>
      <c r="P219" s="628"/>
      <c r="Q219" s="628"/>
      <c r="R219" s="628"/>
      <c r="S219" s="628"/>
      <c r="T219" s="628"/>
      <c r="U219" s="628"/>
      <c r="V219" s="628"/>
      <c r="W219" s="628"/>
      <c r="X219" s="628"/>
      <c r="Y219" s="628"/>
      <c r="Z219" s="628"/>
      <c r="AA219" s="628"/>
      <c r="AB219" s="628"/>
      <c r="AC219" s="628"/>
      <c r="AD219" s="628"/>
      <c r="AE219" s="418"/>
      <c r="AF219" s="626"/>
      <c r="AG219" s="626"/>
      <c r="AH219" s="626"/>
      <c r="AI219" s="626"/>
      <c r="AJ219" s="626"/>
      <c r="AK219" s="626"/>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c r="CO219" s="244"/>
      <c r="CP219" s="244"/>
      <c r="CQ219" s="244"/>
      <c r="CR219" s="244"/>
      <c r="CS219" s="244"/>
      <c r="CT219" s="244"/>
      <c r="CU219" s="244"/>
      <c r="CV219" s="244"/>
      <c r="CW219" s="244"/>
      <c r="CX219" s="244"/>
      <c r="CY219" s="244"/>
      <c r="CZ219" s="244"/>
      <c r="DA219" s="244"/>
      <c r="DB219" s="244"/>
      <c r="DC219" s="244"/>
      <c r="DD219" s="244"/>
      <c r="DE219" s="244"/>
      <c r="DF219" s="244"/>
      <c r="DG219" s="244"/>
      <c r="DH219" s="244"/>
      <c r="DI219" s="244"/>
      <c r="DJ219" s="244"/>
      <c r="DK219" s="244"/>
      <c r="DL219" s="244"/>
      <c r="DM219" s="244"/>
      <c r="DN219" s="244"/>
      <c r="DO219" s="244"/>
      <c r="DP219" s="244"/>
      <c r="DQ219" s="244"/>
    </row>
    <row r="220" spans="1:121" s="4" customFormat="1" ht="99.95" customHeight="1" x14ac:dyDescent="0.25">
      <c r="A220" s="271">
        <v>203</v>
      </c>
      <c r="B220" s="626" t="s">
        <v>492</v>
      </c>
      <c r="C220" s="626" t="s">
        <v>454</v>
      </c>
      <c r="D220" s="627" t="s">
        <v>484</v>
      </c>
      <c r="E220" s="627"/>
      <c r="F220" s="298">
        <v>0</v>
      </c>
      <c r="G220" s="628"/>
      <c r="H220" s="628"/>
      <c r="I220" s="629"/>
      <c r="J220" s="629"/>
      <c r="K220" s="629"/>
      <c r="L220" s="629"/>
      <c r="M220" s="629"/>
      <c r="N220" s="629"/>
      <c r="O220" s="628"/>
      <c r="P220" s="628"/>
      <c r="Q220" s="628"/>
      <c r="R220" s="628"/>
      <c r="S220" s="628"/>
      <c r="T220" s="628"/>
      <c r="U220" s="628"/>
      <c r="V220" s="628"/>
      <c r="W220" s="628"/>
      <c r="X220" s="628"/>
      <c r="Y220" s="628"/>
      <c r="Z220" s="628"/>
      <c r="AA220" s="628"/>
      <c r="AB220" s="628"/>
      <c r="AC220" s="628"/>
      <c r="AD220" s="628"/>
      <c r="AE220" s="418"/>
      <c r="AF220" s="626"/>
      <c r="AG220" s="626"/>
      <c r="AH220" s="626"/>
      <c r="AI220" s="626"/>
      <c r="AJ220" s="626"/>
      <c r="AK220" s="626"/>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c r="CO220" s="244"/>
      <c r="CP220" s="244"/>
      <c r="CQ220" s="244"/>
      <c r="CR220" s="244"/>
      <c r="CS220" s="244"/>
      <c r="CT220" s="244"/>
      <c r="CU220" s="244"/>
      <c r="CV220" s="244"/>
      <c r="CW220" s="244"/>
      <c r="CX220" s="244"/>
      <c r="CY220" s="244"/>
      <c r="CZ220" s="244"/>
      <c r="DA220" s="244"/>
      <c r="DB220" s="244"/>
      <c r="DC220" s="244"/>
      <c r="DD220" s="244"/>
      <c r="DE220" s="244"/>
      <c r="DF220" s="244"/>
      <c r="DG220" s="244"/>
      <c r="DH220" s="244"/>
      <c r="DI220" s="244"/>
      <c r="DJ220" s="244"/>
      <c r="DK220" s="244"/>
      <c r="DL220" s="244"/>
      <c r="DM220" s="244"/>
      <c r="DN220" s="244"/>
      <c r="DO220" s="244"/>
      <c r="DP220" s="244"/>
      <c r="DQ220" s="244"/>
    </row>
    <row r="221" spans="1:121" s="4" customFormat="1" ht="99.95" customHeight="1" x14ac:dyDescent="0.25">
      <c r="A221" s="271">
        <v>204</v>
      </c>
      <c r="B221" s="626" t="s">
        <v>455</v>
      </c>
      <c r="C221" s="626" t="s">
        <v>455</v>
      </c>
      <c r="D221" s="627" t="s">
        <v>424</v>
      </c>
      <c r="E221" s="627"/>
      <c r="F221" s="298">
        <v>0</v>
      </c>
      <c r="G221" s="628"/>
      <c r="H221" s="628"/>
      <c r="I221" s="629"/>
      <c r="J221" s="629"/>
      <c r="K221" s="629"/>
      <c r="L221" s="629"/>
      <c r="M221" s="629"/>
      <c r="N221" s="629"/>
      <c r="O221" s="628"/>
      <c r="P221" s="628"/>
      <c r="Q221" s="628"/>
      <c r="R221" s="628"/>
      <c r="S221" s="628"/>
      <c r="T221" s="628"/>
      <c r="U221" s="628"/>
      <c r="V221" s="628"/>
      <c r="W221" s="628"/>
      <c r="X221" s="628"/>
      <c r="Y221" s="628"/>
      <c r="Z221" s="628"/>
      <c r="AA221" s="628"/>
      <c r="AB221" s="628"/>
      <c r="AC221" s="628"/>
      <c r="AD221" s="628"/>
      <c r="AE221" s="418"/>
      <c r="AF221" s="626"/>
      <c r="AG221" s="626"/>
      <c r="AH221" s="626"/>
      <c r="AI221" s="626"/>
      <c r="AJ221" s="626"/>
      <c r="AK221" s="626"/>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c r="CO221" s="244"/>
      <c r="CP221" s="244"/>
      <c r="CQ221" s="244"/>
      <c r="CR221" s="244"/>
      <c r="CS221" s="244"/>
      <c r="CT221" s="244"/>
      <c r="CU221" s="244"/>
      <c r="CV221" s="244"/>
      <c r="CW221" s="244"/>
      <c r="CX221" s="244"/>
      <c r="CY221" s="244"/>
      <c r="CZ221" s="244"/>
      <c r="DA221" s="244"/>
      <c r="DB221" s="244"/>
      <c r="DC221" s="244"/>
      <c r="DD221" s="244"/>
      <c r="DE221" s="244"/>
      <c r="DF221" s="244"/>
      <c r="DG221" s="244"/>
      <c r="DH221" s="244"/>
      <c r="DI221" s="244"/>
      <c r="DJ221" s="244"/>
      <c r="DK221" s="244"/>
      <c r="DL221" s="244"/>
      <c r="DM221" s="244"/>
      <c r="DN221" s="244"/>
      <c r="DO221" s="244"/>
      <c r="DP221" s="244"/>
      <c r="DQ221" s="244"/>
    </row>
    <row r="222" spans="1:121" s="4" customFormat="1" ht="99.95" customHeight="1" x14ac:dyDescent="0.25">
      <c r="A222" s="271">
        <v>205</v>
      </c>
      <c r="B222" s="626" t="s">
        <v>455</v>
      </c>
      <c r="C222" s="626" t="s">
        <v>455</v>
      </c>
      <c r="D222" s="627" t="s">
        <v>353</v>
      </c>
      <c r="E222" s="627"/>
      <c r="F222" s="298">
        <v>0</v>
      </c>
      <c r="G222" s="628"/>
      <c r="H222" s="628"/>
      <c r="I222" s="629"/>
      <c r="J222" s="629"/>
      <c r="K222" s="629"/>
      <c r="L222" s="629"/>
      <c r="M222" s="629"/>
      <c r="N222" s="629"/>
      <c r="O222" s="628"/>
      <c r="P222" s="628"/>
      <c r="Q222" s="628"/>
      <c r="R222" s="628"/>
      <c r="S222" s="628"/>
      <c r="T222" s="628"/>
      <c r="U222" s="628"/>
      <c r="V222" s="628"/>
      <c r="W222" s="628"/>
      <c r="X222" s="628"/>
      <c r="Y222" s="628"/>
      <c r="Z222" s="628"/>
      <c r="AA222" s="628"/>
      <c r="AB222" s="628"/>
      <c r="AC222" s="628"/>
      <c r="AD222" s="628"/>
      <c r="AE222" s="418"/>
      <c r="AF222" s="626"/>
      <c r="AG222" s="626"/>
      <c r="AH222" s="626"/>
      <c r="AI222" s="626"/>
      <c r="AJ222" s="626"/>
      <c r="AK222" s="626"/>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c r="CF222" s="244"/>
      <c r="CG222" s="244"/>
      <c r="CH222" s="244"/>
      <c r="CI222" s="244"/>
      <c r="CJ222" s="244"/>
      <c r="CK222" s="244"/>
      <c r="CL222" s="244"/>
      <c r="CM222" s="244"/>
      <c r="CN222" s="244"/>
      <c r="CO222" s="244"/>
      <c r="CP222" s="244"/>
      <c r="CQ222" s="244"/>
      <c r="CR222" s="244"/>
      <c r="CS222" s="244"/>
      <c r="CT222" s="244"/>
      <c r="CU222" s="244"/>
      <c r="CV222" s="244"/>
      <c r="CW222" s="244"/>
      <c r="CX222" s="244"/>
      <c r="CY222" s="244"/>
      <c r="CZ222" s="244"/>
      <c r="DA222" s="244"/>
      <c r="DB222" s="244"/>
      <c r="DC222" s="244"/>
      <c r="DD222" s="244"/>
      <c r="DE222" s="244"/>
      <c r="DF222" s="244"/>
      <c r="DG222" s="244"/>
      <c r="DH222" s="244"/>
      <c r="DI222" s="244"/>
      <c r="DJ222" s="244"/>
      <c r="DK222" s="244"/>
      <c r="DL222" s="244"/>
      <c r="DM222" s="244"/>
      <c r="DN222" s="244"/>
      <c r="DO222" s="244"/>
      <c r="DP222" s="244"/>
      <c r="DQ222" s="244"/>
    </row>
    <row r="223" spans="1:121" s="4" customFormat="1" ht="99.95" customHeight="1" x14ac:dyDescent="0.25">
      <c r="A223" s="271">
        <v>206</v>
      </c>
      <c r="B223" s="626" t="s">
        <v>455</v>
      </c>
      <c r="C223" s="626" t="s">
        <v>455</v>
      </c>
      <c r="D223" s="627" t="s">
        <v>494</v>
      </c>
      <c r="E223" s="627"/>
      <c r="F223" s="298">
        <v>0</v>
      </c>
      <c r="G223" s="628"/>
      <c r="H223" s="628"/>
      <c r="I223" s="629"/>
      <c r="J223" s="629"/>
      <c r="K223" s="629"/>
      <c r="L223" s="629"/>
      <c r="M223" s="629"/>
      <c r="N223" s="629"/>
      <c r="O223" s="628"/>
      <c r="P223" s="628"/>
      <c r="Q223" s="628"/>
      <c r="R223" s="628"/>
      <c r="S223" s="628"/>
      <c r="T223" s="628"/>
      <c r="U223" s="628"/>
      <c r="V223" s="628"/>
      <c r="W223" s="628"/>
      <c r="X223" s="628"/>
      <c r="Y223" s="628"/>
      <c r="Z223" s="628"/>
      <c r="AA223" s="628"/>
      <c r="AB223" s="628"/>
      <c r="AC223" s="628"/>
      <c r="AD223" s="628"/>
      <c r="AE223" s="418"/>
      <c r="AF223" s="626"/>
      <c r="AG223" s="626"/>
      <c r="AH223" s="626"/>
      <c r="AI223" s="626"/>
      <c r="AJ223" s="626"/>
      <c r="AK223" s="626"/>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244"/>
      <c r="CZ223" s="244"/>
      <c r="DA223" s="244"/>
      <c r="DB223" s="244"/>
      <c r="DC223" s="244"/>
      <c r="DD223" s="244"/>
      <c r="DE223" s="244"/>
      <c r="DF223" s="244"/>
      <c r="DG223" s="244"/>
      <c r="DH223" s="244"/>
      <c r="DI223" s="244"/>
      <c r="DJ223" s="244"/>
      <c r="DK223" s="244"/>
      <c r="DL223" s="244"/>
      <c r="DM223" s="244"/>
      <c r="DN223" s="244"/>
      <c r="DO223" s="244"/>
      <c r="DP223" s="244"/>
      <c r="DQ223" s="244"/>
    </row>
    <row r="224" spans="1:121" s="4" customFormat="1" ht="99.95" customHeight="1" x14ac:dyDescent="0.25">
      <c r="A224" s="271">
        <v>207</v>
      </c>
      <c r="B224" s="626" t="s">
        <v>456</v>
      </c>
      <c r="C224" s="626" t="s">
        <v>456</v>
      </c>
      <c r="D224" s="627" t="s">
        <v>445</v>
      </c>
      <c r="E224" s="627"/>
      <c r="F224" s="298">
        <v>0</v>
      </c>
      <c r="G224" s="628"/>
      <c r="H224" s="628"/>
      <c r="I224" s="629"/>
      <c r="J224" s="629"/>
      <c r="K224" s="629"/>
      <c r="L224" s="629"/>
      <c r="M224" s="629"/>
      <c r="N224" s="629"/>
      <c r="O224" s="628"/>
      <c r="P224" s="628"/>
      <c r="Q224" s="628"/>
      <c r="R224" s="628"/>
      <c r="S224" s="628"/>
      <c r="T224" s="628"/>
      <c r="U224" s="628"/>
      <c r="V224" s="628"/>
      <c r="W224" s="628"/>
      <c r="X224" s="628"/>
      <c r="Y224" s="628"/>
      <c r="Z224" s="628"/>
      <c r="AA224" s="628"/>
      <c r="AB224" s="628"/>
      <c r="AC224" s="628"/>
      <c r="AD224" s="628"/>
      <c r="AE224" s="418"/>
      <c r="AF224" s="626"/>
      <c r="AG224" s="626"/>
      <c r="AH224" s="626"/>
      <c r="AI224" s="626"/>
      <c r="AJ224" s="626"/>
      <c r="AK224" s="626"/>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c r="CF224" s="244"/>
      <c r="CG224" s="244"/>
      <c r="CH224" s="244"/>
      <c r="CI224" s="244"/>
      <c r="CJ224" s="244"/>
      <c r="CK224" s="244"/>
      <c r="CL224" s="244"/>
      <c r="CM224" s="244"/>
      <c r="CN224" s="244"/>
      <c r="CO224" s="244"/>
      <c r="CP224" s="244"/>
      <c r="CQ224" s="244"/>
      <c r="CR224" s="244"/>
      <c r="CS224" s="244"/>
      <c r="CT224" s="244"/>
      <c r="CU224" s="244"/>
      <c r="CV224" s="244"/>
      <c r="CW224" s="244"/>
      <c r="CX224" s="244"/>
      <c r="CY224" s="244"/>
      <c r="CZ224" s="244"/>
      <c r="DA224" s="244"/>
      <c r="DB224" s="244"/>
      <c r="DC224" s="244"/>
      <c r="DD224" s="244"/>
      <c r="DE224" s="244"/>
      <c r="DF224" s="244"/>
      <c r="DG224" s="244"/>
      <c r="DH224" s="244"/>
      <c r="DI224" s="244"/>
      <c r="DJ224" s="244"/>
      <c r="DK224" s="244"/>
      <c r="DL224" s="244"/>
      <c r="DM224" s="244"/>
      <c r="DN224" s="244"/>
      <c r="DO224" s="244"/>
      <c r="DP224" s="244"/>
      <c r="DQ224" s="244"/>
    </row>
    <row r="225" spans="1:121" s="4" customFormat="1" ht="99.95" customHeight="1" x14ac:dyDescent="0.25">
      <c r="A225" s="271">
        <v>208</v>
      </c>
      <c r="B225" s="626" t="s">
        <v>456</v>
      </c>
      <c r="C225" s="626" t="s">
        <v>456</v>
      </c>
      <c r="D225" s="627" t="s">
        <v>424</v>
      </c>
      <c r="E225" s="627"/>
      <c r="F225" s="298">
        <v>0</v>
      </c>
      <c r="G225" s="628"/>
      <c r="H225" s="628"/>
      <c r="I225" s="629"/>
      <c r="J225" s="629"/>
      <c r="K225" s="629"/>
      <c r="L225" s="629"/>
      <c r="M225" s="629"/>
      <c r="N225" s="629"/>
      <c r="O225" s="628"/>
      <c r="P225" s="628"/>
      <c r="Q225" s="628"/>
      <c r="R225" s="628"/>
      <c r="S225" s="628"/>
      <c r="T225" s="628"/>
      <c r="U225" s="628"/>
      <c r="V225" s="628"/>
      <c r="W225" s="628"/>
      <c r="X225" s="628"/>
      <c r="Y225" s="628"/>
      <c r="Z225" s="628"/>
      <c r="AA225" s="628"/>
      <c r="AB225" s="628"/>
      <c r="AC225" s="628"/>
      <c r="AD225" s="628"/>
      <c r="AE225" s="418"/>
      <c r="AF225" s="626"/>
      <c r="AG225" s="626"/>
      <c r="AH225" s="626"/>
      <c r="AI225" s="626"/>
      <c r="AJ225" s="626"/>
      <c r="AK225" s="626"/>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c r="CF225" s="244"/>
      <c r="CG225" s="244"/>
      <c r="CH225" s="244"/>
      <c r="CI225" s="244"/>
      <c r="CJ225" s="244"/>
      <c r="CK225" s="244"/>
      <c r="CL225" s="244"/>
      <c r="CM225" s="244"/>
      <c r="CN225" s="244"/>
      <c r="CO225" s="244"/>
      <c r="CP225" s="244"/>
      <c r="CQ225" s="244"/>
      <c r="CR225" s="244"/>
      <c r="CS225" s="244"/>
      <c r="CT225" s="244"/>
      <c r="CU225" s="244"/>
      <c r="CV225" s="244"/>
      <c r="CW225" s="244"/>
      <c r="CX225" s="244"/>
      <c r="CY225" s="244"/>
      <c r="CZ225" s="244"/>
      <c r="DA225" s="244"/>
      <c r="DB225" s="244"/>
      <c r="DC225" s="244"/>
      <c r="DD225" s="244"/>
      <c r="DE225" s="244"/>
      <c r="DF225" s="244"/>
      <c r="DG225" s="244"/>
      <c r="DH225" s="244"/>
      <c r="DI225" s="244"/>
      <c r="DJ225" s="244"/>
      <c r="DK225" s="244"/>
      <c r="DL225" s="244"/>
      <c r="DM225" s="244"/>
      <c r="DN225" s="244"/>
      <c r="DO225" s="244"/>
      <c r="DP225" s="244"/>
      <c r="DQ225" s="244"/>
    </row>
    <row r="226" spans="1:121" s="4" customFormat="1" ht="99.95" customHeight="1" x14ac:dyDescent="0.25">
      <c r="A226" s="271">
        <v>209</v>
      </c>
      <c r="B226" s="626" t="s">
        <v>456</v>
      </c>
      <c r="C226" s="626" t="s">
        <v>456</v>
      </c>
      <c r="D226" s="627" t="s">
        <v>493</v>
      </c>
      <c r="E226" s="627"/>
      <c r="F226" s="298">
        <v>0</v>
      </c>
      <c r="G226" s="628"/>
      <c r="H226" s="628"/>
      <c r="I226" s="629"/>
      <c r="J226" s="629"/>
      <c r="K226" s="629"/>
      <c r="L226" s="629"/>
      <c r="M226" s="629"/>
      <c r="N226" s="629"/>
      <c r="O226" s="628"/>
      <c r="P226" s="628"/>
      <c r="Q226" s="628"/>
      <c r="R226" s="628"/>
      <c r="S226" s="628"/>
      <c r="T226" s="628"/>
      <c r="U226" s="628"/>
      <c r="V226" s="628"/>
      <c r="W226" s="628"/>
      <c r="X226" s="628"/>
      <c r="Y226" s="628"/>
      <c r="Z226" s="628"/>
      <c r="AA226" s="628"/>
      <c r="AB226" s="628"/>
      <c r="AC226" s="628"/>
      <c r="AD226" s="628"/>
      <c r="AE226" s="418"/>
      <c r="AF226" s="626"/>
      <c r="AG226" s="626"/>
      <c r="AH226" s="626"/>
      <c r="AI226" s="626"/>
      <c r="AJ226" s="626"/>
      <c r="AK226" s="626"/>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c r="CF226" s="244"/>
      <c r="CG226" s="244"/>
      <c r="CH226" s="244"/>
      <c r="CI226" s="244"/>
      <c r="CJ226" s="244"/>
      <c r="CK226" s="244"/>
      <c r="CL226" s="244"/>
      <c r="CM226" s="244"/>
      <c r="CN226" s="244"/>
      <c r="CO226" s="244"/>
      <c r="CP226" s="244"/>
      <c r="CQ226" s="244"/>
      <c r="CR226" s="244"/>
      <c r="CS226" s="244"/>
      <c r="CT226" s="244"/>
      <c r="CU226" s="244"/>
      <c r="CV226" s="244"/>
      <c r="CW226" s="244"/>
      <c r="CX226" s="244"/>
      <c r="CY226" s="244"/>
      <c r="CZ226" s="244"/>
      <c r="DA226" s="244"/>
      <c r="DB226" s="244"/>
      <c r="DC226" s="244"/>
      <c r="DD226" s="244"/>
      <c r="DE226" s="244"/>
      <c r="DF226" s="244"/>
      <c r="DG226" s="244"/>
      <c r="DH226" s="244"/>
      <c r="DI226" s="244"/>
      <c r="DJ226" s="244"/>
      <c r="DK226" s="244"/>
      <c r="DL226" s="244"/>
      <c r="DM226" s="244"/>
      <c r="DN226" s="244"/>
      <c r="DO226" s="244"/>
      <c r="DP226" s="244"/>
      <c r="DQ226" s="244"/>
    </row>
    <row r="227" spans="1:121" s="4" customFormat="1" ht="99.95" customHeight="1" x14ac:dyDescent="0.25">
      <c r="A227" s="271">
        <v>210</v>
      </c>
      <c r="B227" s="626" t="s">
        <v>456</v>
      </c>
      <c r="C227" s="626" t="s">
        <v>456</v>
      </c>
      <c r="D227" s="627" t="s">
        <v>494</v>
      </c>
      <c r="E227" s="627"/>
      <c r="F227" s="298">
        <v>0</v>
      </c>
      <c r="G227" s="628"/>
      <c r="H227" s="628"/>
      <c r="I227" s="629"/>
      <c r="J227" s="629"/>
      <c r="K227" s="629"/>
      <c r="L227" s="629"/>
      <c r="M227" s="629"/>
      <c r="N227" s="629"/>
      <c r="O227" s="628"/>
      <c r="P227" s="628"/>
      <c r="Q227" s="628"/>
      <c r="R227" s="628"/>
      <c r="S227" s="628"/>
      <c r="T227" s="628"/>
      <c r="U227" s="628"/>
      <c r="V227" s="628"/>
      <c r="W227" s="628"/>
      <c r="X227" s="628"/>
      <c r="Y227" s="628"/>
      <c r="Z227" s="628"/>
      <c r="AA227" s="628"/>
      <c r="AB227" s="628"/>
      <c r="AC227" s="628"/>
      <c r="AD227" s="628"/>
      <c r="AE227" s="418"/>
      <c r="AF227" s="626"/>
      <c r="AG227" s="626"/>
      <c r="AH227" s="626"/>
      <c r="AI227" s="626"/>
      <c r="AJ227" s="626"/>
      <c r="AK227" s="626"/>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c r="CF227" s="244"/>
      <c r="CG227" s="244"/>
      <c r="CH227" s="244"/>
      <c r="CI227" s="244"/>
      <c r="CJ227" s="244"/>
      <c r="CK227" s="244"/>
      <c r="CL227" s="244"/>
      <c r="CM227" s="244"/>
      <c r="CN227" s="244"/>
      <c r="CO227" s="244"/>
      <c r="CP227" s="244"/>
      <c r="CQ227" s="244"/>
      <c r="CR227" s="244"/>
      <c r="CS227" s="244"/>
      <c r="CT227" s="244"/>
      <c r="CU227" s="244"/>
      <c r="CV227" s="244"/>
      <c r="CW227" s="244"/>
      <c r="CX227" s="244"/>
      <c r="CY227" s="244"/>
      <c r="CZ227" s="244"/>
      <c r="DA227" s="244"/>
      <c r="DB227" s="244"/>
      <c r="DC227" s="244"/>
      <c r="DD227" s="244"/>
      <c r="DE227" s="244"/>
      <c r="DF227" s="244"/>
      <c r="DG227" s="244"/>
      <c r="DH227" s="244"/>
      <c r="DI227" s="244"/>
      <c r="DJ227" s="244"/>
      <c r="DK227" s="244"/>
      <c r="DL227" s="244"/>
      <c r="DM227" s="244"/>
      <c r="DN227" s="244"/>
      <c r="DO227" s="244"/>
      <c r="DP227" s="244"/>
      <c r="DQ227" s="244"/>
    </row>
    <row r="228" spans="1:121" s="4" customFormat="1" ht="99.95" customHeight="1" x14ac:dyDescent="0.25">
      <c r="A228" s="271">
        <v>211</v>
      </c>
      <c r="B228" s="626" t="s">
        <v>457</v>
      </c>
      <c r="C228" s="626"/>
      <c r="D228" s="627" t="s">
        <v>458</v>
      </c>
      <c r="E228" s="627"/>
      <c r="F228" s="298">
        <v>0</v>
      </c>
      <c r="G228" s="628"/>
      <c r="H228" s="628"/>
      <c r="I228" s="629"/>
      <c r="J228" s="629"/>
      <c r="K228" s="629"/>
      <c r="L228" s="629"/>
      <c r="M228" s="629"/>
      <c r="N228" s="629"/>
      <c r="O228" s="628"/>
      <c r="P228" s="628"/>
      <c r="Q228" s="628"/>
      <c r="R228" s="628"/>
      <c r="S228" s="628"/>
      <c r="T228" s="628"/>
      <c r="U228" s="628"/>
      <c r="V228" s="628"/>
      <c r="W228" s="628"/>
      <c r="X228" s="628"/>
      <c r="Y228" s="628"/>
      <c r="Z228" s="628"/>
      <c r="AA228" s="628"/>
      <c r="AB228" s="628"/>
      <c r="AC228" s="628"/>
      <c r="AD228" s="628"/>
      <c r="AE228" s="418"/>
      <c r="AF228" s="626"/>
      <c r="AG228" s="626"/>
      <c r="AH228" s="626"/>
      <c r="AI228" s="626"/>
      <c r="AJ228" s="626"/>
      <c r="AK228" s="626"/>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c r="CF228" s="244"/>
      <c r="CG228" s="244"/>
      <c r="CH228" s="244"/>
      <c r="CI228" s="244"/>
      <c r="CJ228" s="244"/>
      <c r="CK228" s="244"/>
      <c r="CL228" s="244"/>
      <c r="CM228" s="244"/>
      <c r="CN228" s="244"/>
      <c r="CO228" s="244"/>
      <c r="CP228" s="244"/>
      <c r="CQ228" s="244"/>
      <c r="CR228" s="244"/>
      <c r="CS228" s="244"/>
      <c r="CT228" s="244"/>
      <c r="CU228" s="244"/>
      <c r="CV228" s="244"/>
      <c r="CW228" s="244"/>
      <c r="CX228" s="244"/>
      <c r="CY228" s="244"/>
      <c r="CZ228" s="244"/>
      <c r="DA228" s="244"/>
      <c r="DB228" s="244"/>
      <c r="DC228" s="244"/>
      <c r="DD228" s="244"/>
      <c r="DE228" s="244"/>
      <c r="DF228" s="244"/>
      <c r="DG228" s="244"/>
      <c r="DH228" s="244"/>
      <c r="DI228" s="244"/>
      <c r="DJ228" s="244"/>
      <c r="DK228" s="244"/>
      <c r="DL228" s="244"/>
      <c r="DM228" s="244"/>
      <c r="DN228" s="244"/>
      <c r="DO228" s="244"/>
      <c r="DP228" s="244"/>
      <c r="DQ228" s="244"/>
    </row>
    <row r="229" spans="1:121" s="4" customFormat="1" ht="99.95" customHeight="1" x14ac:dyDescent="0.25">
      <c r="A229" s="271">
        <v>212</v>
      </c>
      <c r="B229" s="626" t="s">
        <v>457</v>
      </c>
      <c r="C229" s="626"/>
      <c r="D229" s="627" t="s">
        <v>489</v>
      </c>
      <c r="E229" s="627"/>
      <c r="F229" s="298">
        <v>0</v>
      </c>
      <c r="G229" s="628"/>
      <c r="H229" s="628"/>
      <c r="I229" s="629"/>
      <c r="J229" s="629"/>
      <c r="K229" s="629"/>
      <c r="L229" s="629"/>
      <c r="M229" s="629"/>
      <c r="N229" s="629"/>
      <c r="O229" s="628"/>
      <c r="P229" s="628"/>
      <c r="Q229" s="628"/>
      <c r="R229" s="628"/>
      <c r="S229" s="628"/>
      <c r="T229" s="628"/>
      <c r="U229" s="628"/>
      <c r="V229" s="628"/>
      <c r="W229" s="628"/>
      <c r="X229" s="628"/>
      <c r="Y229" s="628"/>
      <c r="Z229" s="628"/>
      <c r="AA229" s="628"/>
      <c r="AB229" s="628"/>
      <c r="AC229" s="628"/>
      <c r="AD229" s="628"/>
      <c r="AE229" s="418"/>
      <c r="AF229" s="626"/>
      <c r="AG229" s="626"/>
      <c r="AH229" s="626"/>
      <c r="AI229" s="626"/>
      <c r="AJ229" s="626"/>
      <c r="AK229" s="626"/>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c r="CF229" s="244"/>
      <c r="CG229" s="244"/>
      <c r="CH229" s="244"/>
      <c r="CI229" s="244"/>
      <c r="CJ229" s="244"/>
      <c r="CK229" s="244"/>
      <c r="CL229" s="244"/>
      <c r="CM229" s="244"/>
      <c r="CN229" s="244"/>
      <c r="CO229" s="244"/>
      <c r="CP229" s="244"/>
      <c r="CQ229" s="244"/>
      <c r="CR229" s="244"/>
      <c r="CS229" s="244"/>
      <c r="CT229" s="244"/>
      <c r="CU229" s="244"/>
      <c r="CV229" s="244"/>
      <c r="CW229" s="244"/>
      <c r="CX229" s="244"/>
      <c r="CY229" s="244"/>
      <c r="CZ229" s="244"/>
      <c r="DA229" s="244"/>
      <c r="DB229" s="244"/>
      <c r="DC229" s="244"/>
      <c r="DD229" s="244"/>
      <c r="DE229" s="244"/>
      <c r="DF229" s="244"/>
      <c r="DG229" s="244"/>
      <c r="DH229" s="244"/>
      <c r="DI229" s="244"/>
      <c r="DJ229" s="244"/>
      <c r="DK229" s="244"/>
      <c r="DL229" s="244"/>
      <c r="DM229" s="244"/>
      <c r="DN229" s="244"/>
      <c r="DO229" s="244"/>
      <c r="DP229" s="244"/>
      <c r="DQ229" s="244"/>
    </row>
    <row r="230" spans="1:121" s="4" customFormat="1" ht="99.95" customHeight="1" x14ac:dyDescent="0.25">
      <c r="A230" s="271">
        <v>213</v>
      </c>
      <c r="B230" s="626" t="s">
        <v>504</v>
      </c>
      <c r="C230" s="626"/>
      <c r="D230" s="627" t="s">
        <v>353</v>
      </c>
      <c r="E230" s="627"/>
      <c r="F230" s="298">
        <v>0</v>
      </c>
      <c r="G230" s="628"/>
      <c r="H230" s="628"/>
      <c r="I230" s="629"/>
      <c r="J230" s="629"/>
      <c r="K230" s="629"/>
      <c r="L230" s="629"/>
      <c r="M230" s="629"/>
      <c r="N230" s="629"/>
      <c r="O230" s="628"/>
      <c r="P230" s="628"/>
      <c r="Q230" s="628"/>
      <c r="R230" s="628"/>
      <c r="S230" s="628"/>
      <c r="T230" s="628"/>
      <c r="U230" s="628"/>
      <c r="V230" s="628"/>
      <c r="W230" s="628"/>
      <c r="X230" s="628"/>
      <c r="Y230" s="628"/>
      <c r="Z230" s="628"/>
      <c r="AA230" s="628"/>
      <c r="AB230" s="628"/>
      <c r="AC230" s="628"/>
      <c r="AD230" s="628"/>
      <c r="AE230" s="418"/>
      <c r="AF230" s="626"/>
      <c r="AG230" s="626"/>
      <c r="AH230" s="626"/>
      <c r="AI230" s="626"/>
      <c r="AJ230" s="626"/>
      <c r="AK230" s="626"/>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c r="CF230" s="244"/>
      <c r="CG230" s="244"/>
      <c r="CH230" s="244"/>
      <c r="CI230" s="244"/>
      <c r="CJ230" s="244"/>
      <c r="CK230" s="244"/>
      <c r="CL230" s="244"/>
      <c r="CM230" s="244"/>
      <c r="CN230" s="244"/>
      <c r="CO230" s="244"/>
      <c r="CP230" s="244"/>
      <c r="CQ230" s="244"/>
      <c r="CR230" s="244"/>
      <c r="CS230" s="244"/>
      <c r="CT230" s="244"/>
      <c r="CU230" s="244"/>
      <c r="CV230" s="244"/>
      <c r="CW230" s="244"/>
      <c r="CX230" s="244"/>
      <c r="CY230" s="244"/>
      <c r="CZ230" s="244"/>
      <c r="DA230" s="244"/>
      <c r="DB230" s="244"/>
      <c r="DC230" s="244"/>
      <c r="DD230" s="244"/>
      <c r="DE230" s="244"/>
      <c r="DF230" s="244"/>
      <c r="DG230" s="244"/>
      <c r="DH230" s="244"/>
      <c r="DI230" s="244"/>
      <c r="DJ230" s="244"/>
      <c r="DK230" s="244"/>
      <c r="DL230" s="244"/>
      <c r="DM230" s="244"/>
      <c r="DN230" s="244"/>
      <c r="DO230" s="244"/>
      <c r="DP230" s="244"/>
      <c r="DQ230" s="244"/>
    </row>
    <row r="231" spans="1:121" s="4" customFormat="1" ht="99.95" customHeight="1" x14ac:dyDescent="0.25">
      <c r="A231" s="271">
        <v>214</v>
      </c>
      <c r="B231" s="626" t="s">
        <v>504</v>
      </c>
      <c r="C231" s="626"/>
      <c r="D231" s="627" t="s">
        <v>354</v>
      </c>
      <c r="E231" s="627"/>
      <c r="F231" s="298">
        <v>0</v>
      </c>
      <c r="G231" s="628"/>
      <c r="H231" s="628"/>
      <c r="I231" s="629"/>
      <c r="J231" s="629"/>
      <c r="K231" s="629"/>
      <c r="L231" s="629"/>
      <c r="M231" s="629"/>
      <c r="N231" s="629"/>
      <c r="O231" s="628"/>
      <c r="P231" s="628"/>
      <c r="Q231" s="628"/>
      <c r="R231" s="628"/>
      <c r="S231" s="628"/>
      <c r="T231" s="628"/>
      <c r="U231" s="628"/>
      <c r="V231" s="628"/>
      <c r="W231" s="628"/>
      <c r="X231" s="628"/>
      <c r="Y231" s="628"/>
      <c r="Z231" s="628"/>
      <c r="AA231" s="628"/>
      <c r="AB231" s="628"/>
      <c r="AC231" s="628"/>
      <c r="AD231" s="628"/>
      <c r="AE231" s="418"/>
      <c r="AF231" s="626"/>
      <c r="AG231" s="626"/>
      <c r="AH231" s="626"/>
      <c r="AI231" s="626"/>
      <c r="AJ231" s="626"/>
      <c r="AK231" s="626"/>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c r="CF231" s="244"/>
      <c r="CG231" s="244"/>
      <c r="CH231" s="244"/>
      <c r="CI231" s="244"/>
      <c r="CJ231" s="244"/>
      <c r="CK231" s="244"/>
      <c r="CL231" s="244"/>
      <c r="CM231" s="244"/>
      <c r="CN231" s="244"/>
      <c r="CO231" s="244"/>
      <c r="CP231" s="244"/>
      <c r="CQ231" s="244"/>
      <c r="CR231" s="244"/>
      <c r="CS231" s="244"/>
      <c r="CT231" s="244"/>
      <c r="CU231" s="244"/>
      <c r="CV231" s="244"/>
      <c r="CW231" s="244"/>
      <c r="CX231" s="244"/>
      <c r="CY231" s="244"/>
      <c r="CZ231" s="244"/>
      <c r="DA231" s="244"/>
      <c r="DB231" s="244"/>
      <c r="DC231" s="244"/>
      <c r="DD231" s="244"/>
      <c r="DE231" s="244"/>
      <c r="DF231" s="244"/>
      <c r="DG231" s="244"/>
      <c r="DH231" s="244"/>
      <c r="DI231" s="244"/>
      <c r="DJ231" s="244"/>
      <c r="DK231" s="244"/>
      <c r="DL231" s="244"/>
      <c r="DM231" s="244"/>
      <c r="DN231" s="244"/>
      <c r="DO231" s="244"/>
      <c r="DP231" s="244"/>
      <c r="DQ231" s="244"/>
    </row>
    <row r="232" spans="1:121" s="4" customFormat="1" ht="99.95" customHeight="1" x14ac:dyDescent="0.25">
      <c r="A232" s="271">
        <v>215</v>
      </c>
      <c r="B232" s="626" t="s">
        <v>505</v>
      </c>
      <c r="C232" s="626"/>
      <c r="D232" s="627" t="s">
        <v>353</v>
      </c>
      <c r="E232" s="627"/>
      <c r="F232" s="298">
        <v>0</v>
      </c>
      <c r="G232" s="628"/>
      <c r="H232" s="628"/>
      <c r="I232" s="629"/>
      <c r="J232" s="629"/>
      <c r="K232" s="629"/>
      <c r="L232" s="629"/>
      <c r="M232" s="629"/>
      <c r="N232" s="629"/>
      <c r="O232" s="628"/>
      <c r="P232" s="628"/>
      <c r="Q232" s="628"/>
      <c r="R232" s="628"/>
      <c r="S232" s="628"/>
      <c r="T232" s="628"/>
      <c r="U232" s="628"/>
      <c r="V232" s="628"/>
      <c r="W232" s="628"/>
      <c r="X232" s="628"/>
      <c r="Y232" s="628"/>
      <c r="Z232" s="628"/>
      <c r="AA232" s="628"/>
      <c r="AB232" s="628"/>
      <c r="AC232" s="628"/>
      <c r="AD232" s="628"/>
      <c r="AE232" s="418"/>
      <c r="AF232" s="626"/>
      <c r="AG232" s="626"/>
      <c r="AH232" s="626"/>
      <c r="AI232" s="626"/>
      <c r="AJ232" s="626"/>
      <c r="AK232" s="626"/>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c r="CF232" s="244"/>
      <c r="CG232" s="244"/>
      <c r="CH232" s="244"/>
      <c r="CI232" s="244"/>
      <c r="CJ232" s="244"/>
      <c r="CK232" s="244"/>
      <c r="CL232" s="244"/>
      <c r="CM232" s="244"/>
      <c r="CN232" s="244"/>
      <c r="CO232" s="244"/>
      <c r="CP232" s="244"/>
      <c r="CQ232" s="244"/>
      <c r="CR232" s="244"/>
      <c r="CS232" s="244"/>
      <c r="CT232" s="244"/>
      <c r="CU232" s="244"/>
      <c r="CV232" s="244"/>
      <c r="CW232" s="244"/>
      <c r="CX232" s="244"/>
      <c r="CY232" s="244"/>
      <c r="CZ232" s="244"/>
      <c r="DA232" s="244"/>
      <c r="DB232" s="244"/>
      <c r="DC232" s="244"/>
      <c r="DD232" s="244"/>
      <c r="DE232" s="244"/>
      <c r="DF232" s="244"/>
      <c r="DG232" s="244"/>
      <c r="DH232" s="244"/>
      <c r="DI232" s="244"/>
      <c r="DJ232" s="244"/>
      <c r="DK232" s="244"/>
      <c r="DL232" s="244"/>
      <c r="DM232" s="244"/>
      <c r="DN232" s="244"/>
      <c r="DO232" s="244"/>
      <c r="DP232" s="244"/>
      <c r="DQ232" s="244"/>
    </row>
    <row r="233" spans="1:121" s="4" customFormat="1" ht="99.95" customHeight="1" x14ac:dyDescent="0.25">
      <c r="A233" s="271">
        <v>216</v>
      </c>
      <c r="B233" s="626" t="s">
        <v>505</v>
      </c>
      <c r="C233" s="626"/>
      <c r="D233" s="627" t="s">
        <v>354</v>
      </c>
      <c r="E233" s="627"/>
      <c r="F233" s="298">
        <v>0</v>
      </c>
      <c r="G233" s="628"/>
      <c r="H233" s="628"/>
      <c r="I233" s="629"/>
      <c r="J233" s="629"/>
      <c r="K233" s="629"/>
      <c r="L233" s="629"/>
      <c r="M233" s="629"/>
      <c r="N233" s="629"/>
      <c r="O233" s="628"/>
      <c r="P233" s="628"/>
      <c r="Q233" s="628"/>
      <c r="R233" s="628"/>
      <c r="S233" s="628"/>
      <c r="T233" s="628"/>
      <c r="U233" s="628"/>
      <c r="V233" s="628"/>
      <c r="W233" s="628"/>
      <c r="X233" s="628"/>
      <c r="Y233" s="628"/>
      <c r="Z233" s="628"/>
      <c r="AA233" s="628"/>
      <c r="AB233" s="628"/>
      <c r="AC233" s="628"/>
      <c r="AD233" s="628"/>
      <c r="AE233" s="418"/>
      <c r="AF233" s="626"/>
      <c r="AG233" s="626"/>
      <c r="AH233" s="626"/>
      <c r="AI233" s="626"/>
      <c r="AJ233" s="626"/>
      <c r="AK233" s="626"/>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c r="CF233" s="244"/>
      <c r="CG233" s="244"/>
      <c r="CH233" s="244"/>
      <c r="CI233" s="244"/>
      <c r="CJ233" s="244"/>
      <c r="CK233" s="244"/>
      <c r="CL233" s="244"/>
      <c r="CM233" s="244"/>
      <c r="CN233" s="244"/>
      <c r="CO233" s="244"/>
      <c r="CP233" s="244"/>
      <c r="CQ233" s="244"/>
      <c r="CR233" s="244"/>
      <c r="CS233" s="244"/>
      <c r="CT233" s="244"/>
      <c r="CU233" s="244"/>
      <c r="CV233" s="244"/>
      <c r="CW233" s="244"/>
      <c r="CX233" s="244"/>
      <c r="CY233" s="244"/>
      <c r="CZ233" s="244"/>
      <c r="DA233" s="244"/>
      <c r="DB233" s="244"/>
      <c r="DC233" s="244"/>
      <c r="DD233" s="244"/>
      <c r="DE233" s="244"/>
      <c r="DF233" s="244"/>
      <c r="DG233" s="244"/>
      <c r="DH233" s="244"/>
      <c r="DI233" s="244"/>
      <c r="DJ233" s="244"/>
      <c r="DK233" s="244"/>
      <c r="DL233" s="244"/>
      <c r="DM233" s="244"/>
      <c r="DN233" s="244"/>
      <c r="DO233" s="244"/>
      <c r="DP233" s="244"/>
      <c r="DQ233" s="244"/>
    </row>
    <row r="234" spans="1:121" s="4" customFormat="1" ht="99.95" customHeight="1" x14ac:dyDescent="0.25">
      <c r="A234" s="271">
        <v>217</v>
      </c>
      <c r="B234" s="626" t="s">
        <v>506</v>
      </c>
      <c r="C234" s="626"/>
      <c r="D234" s="627" t="s">
        <v>670</v>
      </c>
      <c r="E234" s="627"/>
      <c r="F234" s="298">
        <v>1</v>
      </c>
      <c r="G234" s="628">
        <v>41927</v>
      </c>
      <c r="H234" s="628"/>
      <c r="I234" s="629">
        <v>8</v>
      </c>
      <c r="J234" s="629"/>
      <c r="K234" s="629">
        <v>31</v>
      </c>
      <c r="L234" s="629"/>
      <c r="M234" s="629">
        <v>2</v>
      </c>
      <c r="N234" s="629"/>
      <c r="O234" s="628">
        <v>41997</v>
      </c>
      <c r="P234" s="628"/>
      <c r="Q234" s="628">
        <v>42079</v>
      </c>
      <c r="R234" s="628"/>
      <c r="S234" s="628">
        <v>42139</v>
      </c>
      <c r="T234" s="628"/>
      <c r="U234" s="628"/>
      <c r="V234" s="628"/>
      <c r="W234" s="628"/>
      <c r="X234" s="628"/>
      <c r="Y234" s="628">
        <v>42167</v>
      </c>
      <c r="Z234" s="628"/>
      <c r="AA234" s="628">
        <v>42181</v>
      </c>
      <c r="AB234" s="628"/>
      <c r="AC234" s="628"/>
      <c r="AD234" s="628"/>
      <c r="AE234" s="418"/>
      <c r="AF234" s="626"/>
      <c r="AG234" s="626"/>
      <c r="AH234" s="626"/>
      <c r="AI234" s="626"/>
      <c r="AJ234" s="626"/>
      <c r="AK234" s="626"/>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c r="CF234" s="244"/>
      <c r="CG234" s="244"/>
      <c r="CH234" s="244"/>
      <c r="CI234" s="244"/>
      <c r="CJ234" s="244"/>
      <c r="CK234" s="244"/>
      <c r="CL234" s="244"/>
      <c r="CM234" s="244"/>
      <c r="CN234" s="244"/>
      <c r="CO234" s="244"/>
      <c r="CP234" s="244"/>
      <c r="CQ234" s="244"/>
      <c r="CR234" s="244"/>
      <c r="CS234" s="244"/>
      <c r="CT234" s="244"/>
      <c r="CU234" s="244"/>
      <c r="CV234" s="244"/>
      <c r="CW234" s="244"/>
      <c r="CX234" s="244"/>
      <c r="CY234" s="244"/>
      <c r="CZ234" s="244"/>
      <c r="DA234" s="244"/>
      <c r="DB234" s="244"/>
      <c r="DC234" s="244"/>
      <c r="DD234" s="244"/>
      <c r="DE234" s="244"/>
      <c r="DF234" s="244"/>
      <c r="DG234" s="244"/>
      <c r="DH234" s="244"/>
      <c r="DI234" s="244"/>
      <c r="DJ234" s="244"/>
      <c r="DK234" s="244"/>
      <c r="DL234" s="244"/>
      <c r="DM234" s="244"/>
      <c r="DN234" s="244"/>
      <c r="DO234" s="244"/>
      <c r="DP234" s="244"/>
      <c r="DQ234" s="244"/>
    </row>
    <row r="235" spans="1:121" s="4" customFormat="1" ht="99.95" customHeight="1" x14ac:dyDescent="0.25">
      <c r="A235" s="271">
        <v>218</v>
      </c>
      <c r="B235" s="626" t="s">
        <v>506</v>
      </c>
      <c r="C235" s="626"/>
      <c r="D235" s="627" t="s">
        <v>354</v>
      </c>
      <c r="E235" s="627"/>
      <c r="F235" s="298">
        <v>0</v>
      </c>
      <c r="G235" s="628"/>
      <c r="H235" s="628"/>
      <c r="I235" s="629"/>
      <c r="J235" s="629"/>
      <c r="K235" s="629"/>
      <c r="L235" s="629"/>
      <c r="M235" s="629"/>
      <c r="N235" s="629"/>
      <c r="O235" s="628"/>
      <c r="P235" s="628"/>
      <c r="Q235" s="628"/>
      <c r="R235" s="628"/>
      <c r="S235" s="628"/>
      <c r="T235" s="628"/>
      <c r="U235" s="628"/>
      <c r="V235" s="628"/>
      <c r="W235" s="628"/>
      <c r="X235" s="628"/>
      <c r="Y235" s="628"/>
      <c r="Z235" s="628"/>
      <c r="AA235" s="628"/>
      <c r="AB235" s="628"/>
      <c r="AC235" s="628"/>
      <c r="AD235" s="628"/>
      <c r="AE235" s="418"/>
      <c r="AF235" s="626"/>
      <c r="AG235" s="626"/>
      <c r="AH235" s="626"/>
      <c r="AI235" s="626"/>
      <c r="AJ235" s="626"/>
      <c r="AK235" s="626"/>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c r="CF235" s="244"/>
      <c r="CG235" s="244"/>
      <c r="CH235" s="244"/>
      <c r="CI235" s="244"/>
      <c r="CJ235" s="244"/>
      <c r="CK235" s="244"/>
      <c r="CL235" s="244"/>
      <c r="CM235" s="244"/>
      <c r="CN235" s="244"/>
      <c r="CO235" s="244"/>
      <c r="CP235" s="244"/>
      <c r="CQ235" s="244"/>
      <c r="CR235" s="244"/>
      <c r="CS235" s="244"/>
      <c r="CT235" s="244"/>
      <c r="CU235" s="244"/>
      <c r="CV235" s="244"/>
      <c r="CW235" s="244"/>
      <c r="CX235" s="244"/>
      <c r="CY235" s="244"/>
      <c r="CZ235" s="244"/>
      <c r="DA235" s="244"/>
      <c r="DB235" s="244"/>
      <c r="DC235" s="244"/>
      <c r="DD235" s="244"/>
      <c r="DE235" s="244"/>
      <c r="DF235" s="244"/>
      <c r="DG235" s="244"/>
      <c r="DH235" s="244"/>
      <c r="DI235" s="244"/>
      <c r="DJ235" s="244"/>
      <c r="DK235" s="244"/>
      <c r="DL235" s="244"/>
      <c r="DM235" s="244"/>
      <c r="DN235" s="244"/>
      <c r="DO235" s="244"/>
      <c r="DP235" s="244"/>
      <c r="DQ235" s="244"/>
    </row>
    <row r="236" spans="1:121" s="4" customFormat="1" ht="99.95" customHeight="1" x14ac:dyDescent="0.25">
      <c r="A236" s="271">
        <v>219</v>
      </c>
      <c r="B236" s="626" t="s">
        <v>507</v>
      </c>
      <c r="C236" s="626"/>
      <c r="D236" s="627" t="s">
        <v>353</v>
      </c>
      <c r="E236" s="627"/>
      <c r="F236" s="298">
        <v>0</v>
      </c>
      <c r="G236" s="628"/>
      <c r="H236" s="628"/>
      <c r="I236" s="629"/>
      <c r="J236" s="629"/>
      <c r="K236" s="629"/>
      <c r="L236" s="629"/>
      <c r="M236" s="629"/>
      <c r="N236" s="629"/>
      <c r="O236" s="628"/>
      <c r="P236" s="628"/>
      <c r="Q236" s="628"/>
      <c r="R236" s="628"/>
      <c r="S236" s="628"/>
      <c r="T236" s="628"/>
      <c r="U236" s="628"/>
      <c r="V236" s="628"/>
      <c r="W236" s="628"/>
      <c r="X236" s="628"/>
      <c r="Y236" s="628"/>
      <c r="Z236" s="628"/>
      <c r="AA236" s="628"/>
      <c r="AB236" s="628"/>
      <c r="AC236" s="628"/>
      <c r="AD236" s="628"/>
      <c r="AE236" s="418"/>
      <c r="AF236" s="626"/>
      <c r="AG236" s="626"/>
      <c r="AH236" s="626"/>
      <c r="AI236" s="626"/>
      <c r="AJ236" s="626"/>
      <c r="AK236" s="626"/>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c r="CF236" s="244"/>
      <c r="CG236" s="244"/>
      <c r="CH236" s="244"/>
      <c r="CI236" s="244"/>
      <c r="CJ236" s="244"/>
      <c r="CK236" s="244"/>
      <c r="CL236" s="244"/>
      <c r="CM236" s="244"/>
      <c r="CN236" s="244"/>
      <c r="CO236" s="244"/>
      <c r="CP236" s="244"/>
      <c r="CQ236" s="244"/>
      <c r="CR236" s="244"/>
      <c r="CS236" s="244"/>
      <c r="CT236" s="244"/>
      <c r="CU236" s="244"/>
      <c r="CV236" s="244"/>
      <c r="CW236" s="244"/>
      <c r="CX236" s="244"/>
      <c r="CY236" s="244"/>
      <c r="CZ236" s="244"/>
      <c r="DA236" s="244"/>
      <c r="DB236" s="244"/>
      <c r="DC236" s="244"/>
      <c r="DD236" s="244"/>
      <c r="DE236" s="244"/>
      <c r="DF236" s="244"/>
      <c r="DG236" s="244"/>
      <c r="DH236" s="244"/>
      <c r="DI236" s="244"/>
      <c r="DJ236" s="244"/>
      <c r="DK236" s="244"/>
      <c r="DL236" s="244"/>
      <c r="DM236" s="244"/>
      <c r="DN236" s="244"/>
      <c r="DO236" s="244"/>
      <c r="DP236" s="244"/>
      <c r="DQ236" s="244"/>
    </row>
    <row r="237" spans="1:121" s="4" customFormat="1" ht="99.95" customHeight="1" x14ac:dyDescent="0.25">
      <c r="A237" s="271">
        <v>220</v>
      </c>
      <c r="B237" s="626" t="s">
        <v>507</v>
      </c>
      <c r="C237" s="626"/>
      <c r="D237" s="627" t="s">
        <v>354</v>
      </c>
      <c r="E237" s="627"/>
      <c r="F237" s="298">
        <v>0</v>
      </c>
      <c r="G237" s="628"/>
      <c r="H237" s="628"/>
      <c r="I237" s="629"/>
      <c r="J237" s="629"/>
      <c r="K237" s="629"/>
      <c r="L237" s="629"/>
      <c r="M237" s="629"/>
      <c r="N237" s="629"/>
      <c r="O237" s="628"/>
      <c r="P237" s="628"/>
      <c r="Q237" s="628"/>
      <c r="R237" s="628"/>
      <c r="S237" s="628"/>
      <c r="T237" s="628"/>
      <c r="U237" s="628"/>
      <c r="V237" s="628"/>
      <c r="W237" s="628"/>
      <c r="X237" s="628"/>
      <c r="Y237" s="628"/>
      <c r="Z237" s="628"/>
      <c r="AA237" s="628"/>
      <c r="AB237" s="628"/>
      <c r="AC237" s="628"/>
      <c r="AD237" s="628"/>
      <c r="AE237" s="418"/>
      <c r="AF237" s="626"/>
      <c r="AG237" s="626"/>
      <c r="AH237" s="626"/>
      <c r="AI237" s="626"/>
      <c r="AJ237" s="626"/>
      <c r="AK237" s="626"/>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c r="CF237" s="244"/>
      <c r="CG237" s="244"/>
      <c r="CH237" s="244"/>
      <c r="CI237" s="244"/>
      <c r="CJ237" s="244"/>
      <c r="CK237" s="244"/>
      <c r="CL237" s="244"/>
      <c r="CM237" s="244"/>
      <c r="CN237" s="244"/>
      <c r="CO237" s="244"/>
      <c r="CP237" s="244"/>
      <c r="CQ237" s="244"/>
      <c r="CR237" s="244"/>
      <c r="CS237" s="244"/>
      <c r="CT237" s="244"/>
      <c r="CU237" s="244"/>
      <c r="CV237" s="244"/>
      <c r="CW237" s="244"/>
      <c r="CX237" s="244"/>
      <c r="CY237" s="244"/>
      <c r="CZ237" s="244"/>
      <c r="DA237" s="244"/>
      <c r="DB237" s="244"/>
      <c r="DC237" s="244"/>
      <c r="DD237" s="244"/>
      <c r="DE237" s="244"/>
      <c r="DF237" s="244"/>
      <c r="DG237" s="244"/>
      <c r="DH237" s="244"/>
      <c r="DI237" s="244"/>
      <c r="DJ237" s="244"/>
      <c r="DK237" s="244"/>
      <c r="DL237" s="244"/>
      <c r="DM237" s="244"/>
      <c r="DN237" s="244"/>
      <c r="DO237" s="244"/>
      <c r="DP237" s="244"/>
      <c r="DQ237" s="244"/>
    </row>
    <row r="238" spans="1:121" s="4" customFormat="1" ht="99.95" customHeight="1" x14ac:dyDescent="0.25">
      <c r="A238" s="271">
        <v>221</v>
      </c>
      <c r="B238" s="626" t="s">
        <v>459</v>
      </c>
      <c r="C238" s="626" t="s">
        <v>459</v>
      </c>
      <c r="D238" s="627" t="s">
        <v>462</v>
      </c>
      <c r="E238" s="627"/>
      <c r="F238" s="298">
        <v>1</v>
      </c>
      <c r="G238" s="628">
        <v>40817</v>
      </c>
      <c r="H238" s="628"/>
      <c r="I238" s="629">
        <v>8</v>
      </c>
      <c r="J238" s="629"/>
      <c r="K238" s="629">
        <v>31</v>
      </c>
      <c r="L238" s="629"/>
      <c r="M238" s="629">
        <v>3</v>
      </c>
      <c r="N238" s="629"/>
      <c r="O238" s="628">
        <v>41122</v>
      </c>
      <c r="P238" s="628"/>
      <c r="Q238" s="628"/>
      <c r="R238" s="628"/>
      <c r="S238" s="628"/>
      <c r="T238" s="628"/>
      <c r="U238" s="628"/>
      <c r="V238" s="628"/>
      <c r="W238" s="628"/>
      <c r="X238" s="628"/>
      <c r="Y238" s="628"/>
      <c r="Z238" s="628"/>
      <c r="AA238" s="628"/>
      <c r="AB238" s="628"/>
      <c r="AC238" s="628"/>
      <c r="AD238" s="628"/>
      <c r="AE238" s="418"/>
      <c r="AF238" s="626"/>
      <c r="AG238" s="626"/>
      <c r="AH238" s="626"/>
      <c r="AI238" s="626"/>
      <c r="AJ238" s="626"/>
      <c r="AK238" s="626"/>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c r="CF238" s="244"/>
      <c r="CG238" s="244"/>
      <c r="CH238" s="244"/>
      <c r="CI238" s="244"/>
      <c r="CJ238" s="244"/>
      <c r="CK238" s="244"/>
      <c r="CL238" s="244"/>
      <c r="CM238" s="244"/>
      <c r="CN238" s="244"/>
      <c r="CO238" s="244"/>
      <c r="CP238" s="244"/>
      <c r="CQ238" s="244"/>
      <c r="CR238" s="244"/>
      <c r="CS238" s="244"/>
      <c r="CT238" s="244"/>
      <c r="CU238" s="244"/>
      <c r="CV238" s="244"/>
      <c r="CW238" s="244"/>
      <c r="CX238" s="244"/>
      <c r="CY238" s="244"/>
      <c r="CZ238" s="244"/>
      <c r="DA238" s="244"/>
      <c r="DB238" s="244"/>
      <c r="DC238" s="244"/>
      <c r="DD238" s="244"/>
      <c r="DE238" s="244"/>
      <c r="DF238" s="244"/>
      <c r="DG238" s="244"/>
      <c r="DH238" s="244"/>
      <c r="DI238" s="244"/>
      <c r="DJ238" s="244"/>
      <c r="DK238" s="244"/>
      <c r="DL238" s="244"/>
      <c r="DM238" s="244"/>
      <c r="DN238" s="244"/>
      <c r="DO238" s="244"/>
      <c r="DP238" s="244"/>
      <c r="DQ238" s="244"/>
    </row>
    <row r="239" spans="1:121" s="4" customFormat="1" ht="99.95" customHeight="1" x14ac:dyDescent="0.25">
      <c r="A239" s="271">
        <v>222</v>
      </c>
      <c r="B239" s="626" t="s">
        <v>459</v>
      </c>
      <c r="C239" s="626" t="s">
        <v>459</v>
      </c>
      <c r="D239" s="627" t="s">
        <v>463</v>
      </c>
      <c r="E239" s="627"/>
      <c r="F239" s="298">
        <v>0</v>
      </c>
      <c r="G239" s="628"/>
      <c r="H239" s="628"/>
      <c r="I239" s="629"/>
      <c r="J239" s="629"/>
      <c r="K239" s="629"/>
      <c r="L239" s="629"/>
      <c r="M239" s="629"/>
      <c r="N239" s="629"/>
      <c r="O239" s="628"/>
      <c r="P239" s="628"/>
      <c r="Q239" s="628"/>
      <c r="R239" s="628"/>
      <c r="S239" s="628"/>
      <c r="T239" s="628"/>
      <c r="U239" s="628"/>
      <c r="V239" s="628"/>
      <c r="W239" s="628"/>
      <c r="X239" s="628"/>
      <c r="Y239" s="628"/>
      <c r="Z239" s="628"/>
      <c r="AA239" s="628"/>
      <c r="AB239" s="628"/>
      <c r="AC239" s="628"/>
      <c r="AD239" s="628"/>
      <c r="AE239" s="418"/>
      <c r="AF239" s="626"/>
      <c r="AG239" s="626"/>
      <c r="AH239" s="626"/>
      <c r="AI239" s="626"/>
      <c r="AJ239" s="626"/>
      <c r="AK239" s="626"/>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c r="BZ239" s="244"/>
      <c r="CA239" s="244"/>
      <c r="CB239" s="244"/>
      <c r="CC239" s="244"/>
      <c r="CD239" s="244"/>
      <c r="CE239" s="244"/>
      <c r="CF239" s="244"/>
      <c r="CG239" s="244"/>
      <c r="CH239" s="244"/>
      <c r="CI239" s="244"/>
      <c r="CJ239" s="244"/>
      <c r="CK239" s="244"/>
      <c r="CL239" s="244"/>
      <c r="CM239" s="244"/>
      <c r="CN239" s="244"/>
      <c r="CO239" s="244"/>
      <c r="CP239" s="244"/>
      <c r="CQ239" s="244"/>
      <c r="CR239" s="244"/>
      <c r="CS239" s="244"/>
      <c r="CT239" s="244"/>
      <c r="CU239" s="244"/>
      <c r="CV239" s="244"/>
      <c r="CW239" s="244"/>
      <c r="CX239" s="244"/>
      <c r="CY239" s="244"/>
      <c r="CZ239" s="244"/>
      <c r="DA239" s="244"/>
      <c r="DB239" s="244"/>
      <c r="DC239" s="244"/>
      <c r="DD239" s="244"/>
      <c r="DE239" s="244"/>
      <c r="DF239" s="244"/>
      <c r="DG239" s="244"/>
      <c r="DH239" s="244"/>
      <c r="DI239" s="244"/>
      <c r="DJ239" s="244"/>
      <c r="DK239" s="244"/>
      <c r="DL239" s="244"/>
      <c r="DM239" s="244"/>
      <c r="DN239" s="244"/>
      <c r="DO239" s="244"/>
      <c r="DP239" s="244"/>
      <c r="DQ239" s="244"/>
    </row>
    <row r="240" spans="1:121" s="4" customFormat="1" ht="99.95" customHeight="1" x14ac:dyDescent="0.25">
      <c r="A240" s="271">
        <v>223</v>
      </c>
      <c r="B240" s="626" t="s">
        <v>459</v>
      </c>
      <c r="C240" s="626" t="s">
        <v>459</v>
      </c>
      <c r="D240" s="627" t="s">
        <v>477</v>
      </c>
      <c r="E240" s="627"/>
      <c r="F240" s="298">
        <v>0</v>
      </c>
      <c r="G240" s="628"/>
      <c r="H240" s="628"/>
      <c r="I240" s="629"/>
      <c r="J240" s="629"/>
      <c r="K240" s="629"/>
      <c r="L240" s="629"/>
      <c r="M240" s="629"/>
      <c r="N240" s="629"/>
      <c r="O240" s="628"/>
      <c r="P240" s="628"/>
      <c r="Q240" s="628"/>
      <c r="R240" s="628"/>
      <c r="S240" s="628"/>
      <c r="T240" s="628"/>
      <c r="U240" s="628"/>
      <c r="V240" s="628"/>
      <c r="W240" s="628"/>
      <c r="X240" s="628"/>
      <c r="Y240" s="628"/>
      <c r="Z240" s="628"/>
      <c r="AA240" s="628"/>
      <c r="AB240" s="628"/>
      <c r="AC240" s="628"/>
      <c r="AD240" s="628"/>
      <c r="AE240" s="418"/>
      <c r="AF240" s="626"/>
      <c r="AG240" s="626"/>
      <c r="AH240" s="626"/>
      <c r="AI240" s="626"/>
      <c r="AJ240" s="626"/>
      <c r="AK240" s="626"/>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c r="BZ240" s="244"/>
      <c r="CA240" s="244"/>
      <c r="CB240" s="244"/>
      <c r="CC240" s="244"/>
      <c r="CD240" s="244"/>
      <c r="CE240" s="244"/>
      <c r="CF240" s="244"/>
      <c r="CG240" s="244"/>
      <c r="CH240" s="244"/>
      <c r="CI240" s="244"/>
      <c r="CJ240" s="244"/>
      <c r="CK240" s="244"/>
      <c r="CL240" s="244"/>
      <c r="CM240" s="244"/>
      <c r="CN240" s="244"/>
      <c r="CO240" s="244"/>
      <c r="CP240" s="244"/>
      <c r="CQ240" s="244"/>
      <c r="CR240" s="244"/>
      <c r="CS240" s="244"/>
      <c r="CT240" s="244"/>
      <c r="CU240" s="244"/>
      <c r="CV240" s="244"/>
      <c r="CW240" s="244"/>
      <c r="CX240" s="244"/>
      <c r="CY240" s="244"/>
      <c r="CZ240" s="244"/>
      <c r="DA240" s="244"/>
      <c r="DB240" s="244"/>
      <c r="DC240" s="244"/>
      <c r="DD240" s="244"/>
      <c r="DE240" s="244"/>
      <c r="DF240" s="244"/>
      <c r="DG240" s="244"/>
      <c r="DH240" s="244"/>
      <c r="DI240" s="244"/>
      <c r="DJ240" s="244"/>
      <c r="DK240" s="244"/>
      <c r="DL240" s="244"/>
      <c r="DM240" s="244"/>
      <c r="DN240" s="244"/>
      <c r="DO240" s="244"/>
      <c r="DP240" s="244"/>
      <c r="DQ240" s="244"/>
    </row>
    <row r="241" spans="1:121" s="4" customFormat="1" ht="99.95" customHeight="1" x14ac:dyDescent="0.25">
      <c r="A241" s="271">
        <v>224</v>
      </c>
      <c r="B241" s="626" t="s">
        <v>459</v>
      </c>
      <c r="C241" s="626" t="s">
        <v>459</v>
      </c>
      <c r="D241" s="627" t="s">
        <v>493</v>
      </c>
      <c r="E241" s="627"/>
      <c r="F241" s="298">
        <v>0</v>
      </c>
      <c r="G241" s="628"/>
      <c r="H241" s="628"/>
      <c r="I241" s="629"/>
      <c r="J241" s="629"/>
      <c r="K241" s="629"/>
      <c r="L241" s="629"/>
      <c r="M241" s="629"/>
      <c r="N241" s="629"/>
      <c r="O241" s="628"/>
      <c r="P241" s="628"/>
      <c r="Q241" s="628"/>
      <c r="R241" s="628"/>
      <c r="S241" s="628"/>
      <c r="T241" s="628"/>
      <c r="U241" s="628"/>
      <c r="V241" s="628"/>
      <c r="W241" s="628"/>
      <c r="X241" s="628"/>
      <c r="Y241" s="628"/>
      <c r="Z241" s="628"/>
      <c r="AA241" s="628"/>
      <c r="AB241" s="628"/>
      <c r="AC241" s="628"/>
      <c r="AD241" s="628"/>
      <c r="AE241" s="418"/>
      <c r="AF241" s="626"/>
      <c r="AG241" s="626"/>
      <c r="AH241" s="626"/>
      <c r="AI241" s="626"/>
      <c r="AJ241" s="626"/>
      <c r="AK241" s="626"/>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c r="BZ241" s="244"/>
      <c r="CA241" s="244"/>
      <c r="CB241" s="244"/>
      <c r="CC241" s="244"/>
      <c r="CD241" s="244"/>
      <c r="CE241" s="244"/>
      <c r="CF241" s="244"/>
      <c r="CG241" s="244"/>
      <c r="CH241" s="244"/>
      <c r="CI241" s="244"/>
      <c r="CJ241" s="244"/>
      <c r="CK241" s="244"/>
      <c r="CL241" s="244"/>
      <c r="CM241" s="244"/>
      <c r="CN241" s="244"/>
      <c r="CO241" s="244"/>
      <c r="CP241" s="244"/>
      <c r="CQ241" s="244"/>
      <c r="CR241" s="244"/>
      <c r="CS241" s="244"/>
      <c r="CT241" s="244"/>
      <c r="CU241" s="244"/>
      <c r="CV241" s="244"/>
      <c r="CW241" s="244"/>
      <c r="CX241" s="244"/>
      <c r="CY241" s="244"/>
      <c r="CZ241" s="244"/>
      <c r="DA241" s="244"/>
      <c r="DB241" s="244"/>
      <c r="DC241" s="244"/>
      <c r="DD241" s="244"/>
      <c r="DE241" s="244"/>
      <c r="DF241" s="244"/>
      <c r="DG241" s="244"/>
      <c r="DH241" s="244"/>
      <c r="DI241" s="244"/>
      <c r="DJ241" s="244"/>
      <c r="DK241" s="244"/>
      <c r="DL241" s="244"/>
      <c r="DM241" s="244"/>
      <c r="DN241" s="244"/>
      <c r="DO241" s="244"/>
      <c r="DP241" s="244"/>
      <c r="DQ241" s="244"/>
    </row>
    <row r="242" spans="1:121" s="4" customFormat="1" ht="99.95" customHeight="1" x14ac:dyDescent="0.25">
      <c r="A242" s="271">
        <v>225</v>
      </c>
      <c r="B242" s="626" t="s">
        <v>459</v>
      </c>
      <c r="C242" s="626" t="s">
        <v>459</v>
      </c>
      <c r="D242" s="627" t="s">
        <v>494</v>
      </c>
      <c r="E242" s="627"/>
      <c r="F242" s="298">
        <v>0</v>
      </c>
      <c r="G242" s="628"/>
      <c r="H242" s="628"/>
      <c r="I242" s="629"/>
      <c r="J242" s="629"/>
      <c r="K242" s="629"/>
      <c r="L242" s="629"/>
      <c r="M242" s="629"/>
      <c r="N242" s="629"/>
      <c r="O242" s="628"/>
      <c r="P242" s="628"/>
      <c r="Q242" s="628"/>
      <c r="R242" s="628"/>
      <c r="S242" s="628"/>
      <c r="T242" s="628"/>
      <c r="U242" s="628"/>
      <c r="V242" s="628"/>
      <c r="W242" s="628"/>
      <c r="X242" s="628"/>
      <c r="Y242" s="628"/>
      <c r="Z242" s="628"/>
      <c r="AA242" s="628"/>
      <c r="AB242" s="628"/>
      <c r="AC242" s="628"/>
      <c r="AD242" s="628"/>
      <c r="AE242" s="418"/>
      <c r="AF242" s="626"/>
      <c r="AG242" s="626"/>
      <c r="AH242" s="626"/>
      <c r="AI242" s="626"/>
      <c r="AJ242" s="626"/>
      <c r="AK242" s="626"/>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c r="BZ242" s="244"/>
      <c r="CA242" s="244"/>
      <c r="CB242" s="244"/>
      <c r="CC242" s="244"/>
      <c r="CD242" s="244"/>
      <c r="CE242" s="244"/>
      <c r="CF242" s="244"/>
      <c r="CG242" s="244"/>
      <c r="CH242" s="244"/>
      <c r="CI242" s="244"/>
      <c r="CJ242" s="244"/>
      <c r="CK242" s="244"/>
      <c r="CL242" s="244"/>
      <c r="CM242" s="244"/>
      <c r="CN242" s="244"/>
      <c r="CO242" s="244"/>
      <c r="CP242" s="244"/>
      <c r="CQ242" s="244"/>
      <c r="CR242" s="244"/>
      <c r="CS242" s="244"/>
      <c r="CT242" s="244"/>
      <c r="CU242" s="244"/>
      <c r="CV242" s="244"/>
      <c r="CW242" s="244"/>
      <c r="CX242" s="244"/>
      <c r="CY242" s="244"/>
      <c r="CZ242" s="244"/>
      <c r="DA242" s="244"/>
      <c r="DB242" s="244"/>
      <c r="DC242" s="244"/>
      <c r="DD242" s="244"/>
      <c r="DE242" s="244"/>
      <c r="DF242" s="244"/>
      <c r="DG242" s="244"/>
      <c r="DH242" s="244"/>
      <c r="DI242" s="244"/>
      <c r="DJ242" s="244"/>
      <c r="DK242" s="244"/>
      <c r="DL242" s="244"/>
      <c r="DM242" s="244"/>
      <c r="DN242" s="244"/>
      <c r="DO242" s="244"/>
      <c r="DP242" s="244"/>
      <c r="DQ242" s="244"/>
    </row>
    <row r="243" spans="1:121" s="4" customFormat="1" ht="99.95" customHeight="1" x14ac:dyDescent="0.25">
      <c r="A243" s="271">
        <v>226</v>
      </c>
      <c r="B243" s="626" t="s">
        <v>460</v>
      </c>
      <c r="C243" s="626" t="s">
        <v>460</v>
      </c>
      <c r="D243" s="627" t="s">
        <v>394</v>
      </c>
      <c r="E243" s="627"/>
      <c r="F243" s="298">
        <v>1</v>
      </c>
      <c r="G243" s="628">
        <v>41426</v>
      </c>
      <c r="H243" s="628"/>
      <c r="I243" s="629">
        <v>8</v>
      </c>
      <c r="J243" s="629"/>
      <c r="K243" s="629">
        <v>31</v>
      </c>
      <c r="L243" s="629"/>
      <c r="M243" s="629">
        <v>1</v>
      </c>
      <c r="N243" s="629"/>
      <c r="O243" s="628">
        <v>41426</v>
      </c>
      <c r="P243" s="628"/>
      <c r="Q243" s="628"/>
      <c r="R243" s="628"/>
      <c r="S243" s="628"/>
      <c r="T243" s="628"/>
      <c r="U243" s="628"/>
      <c r="V243" s="628"/>
      <c r="W243" s="628"/>
      <c r="X243" s="628"/>
      <c r="Y243" s="628"/>
      <c r="Z243" s="628"/>
      <c r="AA243" s="628"/>
      <c r="AB243" s="628"/>
      <c r="AC243" s="628"/>
      <c r="AD243" s="628"/>
      <c r="AE243" s="418"/>
      <c r="AF243" s="626"/>
      <c r="AG243" s="626"/>
      <c r="AH243" s="626"/>
      <c r="AI243" s="626"/>
      <c r="AJ243" s="626"/>
      <c r="AK243" s="626"/>
      <c r="AL243" s="244"/>
      <c r="AM243" s="244"/>
      <c r="AN243" s="244"/>
      <c r="AO243" s="244"/>
      <c r="AP243" s="244"/>
      <c r="AQ243" s="244"/>
      <c r="AR243" s="244"/>
      <c r="AS243" s="244"/>
      <c r="AT243" s="244"/>
      <c r="AU243" s="244"/>
      <c r="AV243" s="244"/>
      <c r="AW243" s="244"/>
      <c r="AX243" s="244"/>
      <c r="AY243" s="244"/>
      <c r="AZ243" s="244"/>
      <c r="BA243" s="244"/>
      <c r="BB243" s="244"/>
      <c r="BC243" s="244"/>
      <c r="BD243" s="244"/>
      <c r="BE243" s="244"/>
      <c r="BF243" s="244"/>
      <c r="BG243" s="244"/>
      <c r="BH243" s="244"/>
      <c r="BI243" s="244"/>
      <c r="BJ243" s="244"/>
      <c r="BK243" s="244"/>
      <c r="BL243" s="244"/>
      <c r="BM243" s="244"/>
      <c r="BN243" s="244"/>
      <c r="BO243" s="244"/>
      <c r="BP243" s="244"/>
      <c r="BQ243" s="244"/>
      <c r="BR243" s="244"/>
      <c r="BS243" s="244"/>
      <c r="BT243" s="244"/>
      <c r="BU243" s="244"/>
      <c r="BV243" s="244"/>
      <c r="BW243" s="244"/>
      <c r="BX243" s="244"/>
      <c r="BY243" s="244"/>
      <c r="BZ243" s="244"/>
      <c r="CA243" s="244"/>
      <c r="CB243" s="244"/>
      <c r="CC243" s="244"/>
      <c r="CD243" s="244"/>
      <c r="CE243" s="244"/>
      <c r="CF243" s="244"/>
      <c r="CG243" s="244"/>
      <c r="CH243" s="244"/>
      <c r="CI243" s="244"/>
      <c r="CJ243" s="244"/>
      <c r="CK243" s="244"/>
      <c r="CL243" s="244"/>
      <c r="CM243" s="244"/>
      <c r="CN243" s="244"/>
      <c r="CO243" s="244"/>
      <c r="CP243" s="244"/>
      <c r="CQ243" s="244"/>
      <c r="CR243" s="244"/>
      <c r="CS243" s="244"/>
      <c r="CT243" s="244"/>
      <c r="CU243" s="244"/>
      <c r="CV243" s="244"/>
      <c r="CW243" s="244"/>
      <c r="CX243" s="244"/>
      <c r="CY243" s="244"/>
      <c r="CZ243" s="244"/>
      <c r="DA243" s="244"/>
      <c r="DB243" s="244"/>
      <c r="DC243" s="244"/>
      <c r="DD243" s="244"/>
      <c r="DE243" s="244"/>
      <c r="DF243" s="244"/>
      <c r="DG243" s="244"/>
      <c r="DH243" s="244"/>
      <c r="DI243" s="244"/>
      <c r="DJ243" s="244"/>
      <c r="DK243" s="244"/>
      <c r="DL243" s="244"/>
      <c r="DM243" s="244"/>
      <c r="DN243" s="244"/>
      <c r="DO243" s="244"/>
      <c r="DP243" s="244"/>
      <c r="DQ243" s="244"/>
    </row>
    <row r="244" spans="1:121" s="4" customFormat="1" ht="99.95" customHeight="1" x14ac:dyDescent="0.25">
      <c r="A244" s="271">
        <v>227</v>
      </c>
      <c r="B244" s="626" t="s">
        <v>460</v>
      </c>
      <c r="C244" s="626" t="s">
        <v>460</v>
      </c>
      <c r="D244" s="627" t="s">
        <v>464</v>
      </c>
      <c r="E244" s="627"/>
      <c r="F244" s="298">
        <v>1</v>
      </c>
      <c r="G244" s="628">
        <v>39326</v>
      </c>
      <c r="H244" s="628"/>
      <c r="I244" s="629">
        <v>8</v>
      </c>
      <c r="J244" s="629"/>
      <c r="K244" s="629">
        <v>31</v>
      </c>
      <c r="L244" s="629"/>
      <c r="M244" s="629">
        <v>5</v>
      </c>
      <c r="N244" s="629"/>
      <c r="O244" s="628">
        <v>39356</v>
      </c>
      <c r="P244" s="628"/>
      <c r="Q244" s="628"/>
      <c r="R244" s="628"/>
      <c r="S244" s="628"/>
      <c r="T244" s="628"/>
      <c r="U244" s="628"/>
      <c r="V244" s="628"/>
      <c r="W244" s="628"/>
      <c r="X244" s="628"/>
      <c r="Y244" s="628">
        <v>41061</v>
      </c>
      <c r="Z244" s="628"/>
      <c r="AA244" s="628">
        <v>40664</v>
      </c>
      <c r="AB244" s="628"/>
      <c r="AC244" s="628">
        <v>40695</v>
      </c>
      <c r="AD244" s="628"/>
      <c r="AE244" s="418" t="s">
        <v>92</v>
      </c>
      <c r="AF244" s="626"/>
      <c r="AG244" s="626"/>
      <c r="AH244" s="626" t="s">
        <v>509</v>
      </c>
      <c r="AI244" s="626"/>
      <c r="AJ244" s="626"/>
      <c r="AK244" s="626"/>
      <c r="AL244" s="244"/>
      <c r="AM244" s="244"/>
      <c r="AN244" s="244"/>
      <c r="AO244" s="244"/>
      <c r="AP244" s="244"/>
      <c r="AQ244" s="244"/>
      <c r="AR244" s="244"/>
      <c r="AS244" s="244"/>
      <c r="AT244" s="244"/>
      <c r="AU244" s="244"/>
      <c r="AV244" s="244"/>
      <c r="AW244" s="244"/>
      <c r="AX244" s="244"/>
      <c r="AY244" s="244"/>
      <c r="AZ244" s="244"/>
      <c r="BA244" s="244"/>
      <c r="BB244" s="244"/>
      <c r="BC244" s="244"/>
      <c r="BD244" s="244"/>
      <c r="BE244" s="244"/>
      <c r="BF244" s="244"/>
      <c r="BG244" s="244"/>
      <c r="BH244" s="244"/>
      <c r="BI244" s="244"/>
      <c r="BJ244" s="244"/>
      <c r="BK244" s="244"/>
      <c r="BL244" s="244"/>
      <c r="BM244" s="244"/>
      <c r="BN244" s="244"/>
      <c r="BO244" s="244"/>
      <c r="BP244" s="244"/>
      <c r="BQ244" s="244"/>
      <c r="BR244" s="244"/>
      <c r="BS244" s="244"/>
      <c r="BT244" s="244"/>
      <c r="BU244" s="244"/>
      <c r="BV244" s="244"/>
      <c r="BW244" s="244"/>
      <c r="BX244" s="244"/>
      <c r="BY244" s="244"/>
      <c r="BZ244" s="244"/>
      <c r="CA244" s="244"/>
      <c r="CB244" s="244"/>
      <c r="CC244" s="244"/>
      <c r="CD244" s="244"/>
      <c r="CE244" s="244"/>
      <c r="CF244" s="244"/>
      <c r="CG244" s="244"/>
      <c r="CH244" s="244"/>
      <c r="CI244" s="244"/>
      <c r="CJ244" s="244"/>
      <c r="CK244" s="244"/>
      <c r="CL244" s="244"/>
      <c r="CM244" s="244"/>
      <c r="CN244" s="244"/>
      <c r="CO244" s="244"/>
      <c r="CP244" s="244"/>
      <c r="CQ244" s="244"/>
      <c r="CR244" s="244"/>
      <c r="CS244" s="244"/>
      <c r="CT244" s="244"/>
      <c r="CU244" s="244"/>
      <c r="CV244" s="244"/>
      <c r="CW244" s="244"/>
      <c r="CX244" s="244"/>
      <c r="CY244" s="244"/>
      <c r="CZ244" s="244"/>
      <c r="DA244" s="244"/>
      <c r="DB244" s="244"/>
      <c r="DC244" s="244"/>
      <c r="DD244" s="244"/>
      <c r="DE244" s="244"/>
      <c r="DF244" s="244"/>
      <c r="DG244" s="244"/>
      <c r="DH244" s="244"/>
      <c r="DI244" s="244"/>
      <c r="DJ244" s="244"/>
      <c r="DK244" s="244"/>
      <c r="DL244" s="244"/>
      <c r="DM244" s="244"/>
      <c r="DN244" s="244"/>
      <c r="DO244" s="244"/>
      <c r="DP244" s="244"/>
      <c r="DQ244" s="244"/>
    </row>
    <row r="245" spans="1:121" s="4" customFormat="1" ht="99.95" customHeight="1" x14ac:dyDescent="0.25">
      <c r="A245" s="271">
        <v>228</v>
      </c>
      <c r="B245" s="626" t="s">
        <v>460</v>
      </c>
      <c r="C245" s="626" t="s">
        <v>460</v>
      </c>
      <c r="D245" s="627" t="s">
        <v>486</v>
      </c>
      <c r="E245" s="627"/>
      <c r="F245" s="298">
        <v>0</v>
      </c>
      <c r="G245" s="628"/>
      <c r="H245" s="628"/>
      <c r="I245" s="629"/>
      <c r="J245" s="629"/>
      <c r="K245" s="629"/>
      <c r="L245" s="629"/>
      <c r="M245" s="629"/>
      <c r="N245" s="629"/>
      <c r="O245" s="628"/>
      <c r="P245" s="628"/>
      <c r="Q245" s="628"/>
      <c r="R245" s="628"/>
      <c r="S245" s="628"/>
      <c r="T245" s="628"/>
      <c r="U245" s="628"/>
      <c r="V245" s="628"/>
      <c r="W245" s="628"/>
      <c r="X245" s="628"/>
      <c r="Y245" s="628"/>
      <c r="Z245" s="628"/>
      <c r="AA245" s="628"/>
      <c r="AB245" s="628"/>
      <c r="AC245" s="628"/>
      <c r="AD245" s="628"/>
      <c r="AE245" s="418"/>
      <c r="AF245" s="626"/>
      <c r="AG245" s="626"/>
      <c r="AH245" s="626"/>
      <c r="AI245" s="626"/>
      <c r="AJ245" s="626"/>
      <c r="AK245" s="626"/>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c r="BZ245" s="244"/>
      <c r="CA245" s="244"/>
      <c r="CB245" s="244"/>
      <c r="CC245" s="244"/>
      <c r="CD245" s="244"/>
      <c r="CE245" s="244"/>
      <c r="CF245" s="244"/>
      <c r="CG245" s="244"/>
      <c r="CH245" s="244"/>
      <c r="CI245" s="244"/>
      <c r="CJ245" s="244"/>
      <c r="CK245" s="244"/>
      <c r="CL245" s="244"/>
      <c r="CM245" s="244"/>
      <c r="CN245" s="244"/>
      <c r="CO245" s="244"/>
      <c r="CP245" s="244"/>
      <c r="CQ245" s="244"/>
      <c r="CR245" s="244"/>
      <c r="CS245" s="244"/>
      <c r="CT245" s="244"/>
      <c r="CU245" s="244"/>
      <c r="CV245" s="244"/>
      <c r="CW245" s="244"/>
      <c r="CX245" s="244"/>
      <c r="CY245" s="244"/>
      <c r="CZ245" s="244"/>
      <c r="DA245" s="244"/>
      <c r="DB245" s="244"/>
      <c r="DC245" s="244"/>
      <c r="DD245" s="244"/>
      <c r="DE245" s="244"/>
      <c r="DF245" s="244"/>
      <c r="DG245" s="244"/>
      <c r="DH245" s="244"/>
      <c r="DI245" s="244"/>
      <c r="DJ245" s="244"/>
      <c r="DK245" s="244"/>
      <c r="DL245" s="244"/>
      <c r="DM245" s="244"/>
      <c r="DN245" s="244"/>
      <c r="DO245" s="244"/>
      <c r="DP245" s="244"/>
      <c r="DQ245" s="244"/>
    </row>
    <row r="246" spans="1:121" s="4" customFormat="1" ht="99.95" customHeight="1" x14ac:dyDescent="0.25">
      <c r="A246" s="271">
        <v>229</v>
      </c>
      <c r="B246" s="626" t="s">
        <v>460</v>
      </c>
      <c r="C246" s="626" t="s">
        <v>460</v>
      </c>
      <c r="D246" s="627" t="s">
        <v>487</v>
      </c>
      <c r="E246" s="627"/>
      <c r="F246" s="298">
        <v>0</v>
      </c>
      <c r="G246" s="628"/>
      <c r="H246" s="628"/>
      <c r="I246" s="629"/>
      <c r="J246" s="629"/>
      <c r="K246" s="629"/>
      <c r="L246" s="629"/>
      <c r="M246" s="629"/>
      <c r="N246" s="629"/>
      <c r="O246" s="628"/>
      <c r="P246" s="628"/>
      <c r="Q246" s="628"/>
      <c r="R246" s="628"/>
      <c r="S246" s="628"/>
      <c r="T246" s="628"/>
      <c r="U246" s="628"/>
      <c r="V246" s="628"/>
      <c r="W246" s="628"/>
      <c r="X246" s="628"/>
      <c r="Y246" s="628"/>
      <c r="Z246" s="628"/>
      <c r="AA246" s="628"/>
      <c r="AB246" s="628"/>
      <c r="AC246" s="628"/>
      <c r="AD246" s="628"/>
      <c r="AE246" s="418"/>
      <c r="AF246" s="626"/>
      <c r="AG246" s="626"/>
      <c r="AH246" s="626"/>
      <c r="AI246" s="626"/>
      <c r="AJ246" s="626"/>
      <c r="AK246" s="626"/>
      <c r="AL246" s="244"/>
      <c r="AM246" s="244"/>
      <c r="AN246" s="244"/>
      <c r="AO246" s="244"/>
      <c r="AP246" s="244"/>
      <c r="AQ246" s="244"/>
      <c r="AR246" s="244"/>
      <c r="AS246" s="244"/>
      <c r="AT246" s="244"/>
      <c r="AU246" s="244"/>
      <c r="AV246" s="244"/>
      <c r="AW246" s="244"/>
      <c r="AX246" s="244"/>
      <c r="AY246" s="244"/>
      <c r="AZ246" s="244"/>
      <c r="BA246" s="244"/>
      <c r="BB246" s="244"/>
      <c r="BC246" s="244"/>
      <c r="BD246" s="244"/>
      <c r="BE246" s="244"/>
      <c r="BF246" s="244"/>
      <c r="BG246" s="244"/>
      <c r="BH246" s="244"/>
      <c r="BI246" s="244"/>
      <c r="BJ246" s="244"/>
      <c r="BK246" s="244"/>
      <c r="BL246" s="244"/>
      <c r="BM246" s="244"/>
      <c r="BN246" s="244"/>
      <c r="BO246" s="244"/>
      <c r="BP246" s="244"/>
      <c r="BQ246" s="244"/>
      <c r="BR246" s="244"/>
      <c r="BS246" s="244"/>
      <c r="BT246" s="244"/>
      <c r="BU246" s="244"/>
      <c r="BV246" s="244"/>
      <c r="BW246" s="244"/>
      <c r="BX246" s="244"/>
      <c r="BY246" s="244"/>
      <c r="BZ246" s="244"/>
      <c r="CA246" s="244"/>
      <c r="CB246" s="244"/>
      <c r="CC246" s="244"/>
      <c r="CD246" s="244"/>
      <c r="CE246" s="244"/>
      <c r="CF246" s="244"/>
      <c r="CG246" s="244"/>
      <c r="CH246" s="244"/>
      <c r="CI246" s="244"/>
      <c r="CJ246" s="244"/>
      <c r="CK246" s="244"/>
      <c r="CL246" s="244"/>
      <c r="CM246" s="244"/>
      <c r="CN246" s="244"/>
      <c r="CO246" s="244"/>
      <c r="CP246" s="244"/>
      <c r="CQ246" s="244"/>
      <c r="CR246" s="244"/>
      <c r="CS246" s="244"/>
      <c r="CT246" s="244"/>
      <c r="CU246" s="244"/>
      <c r="CV246" s="244"/>
      <c r="CW246" s="244"/>
      <c r="CX246" s="244"/>
      <c r="CY246" s="244"/>
      <c r="CZ246" s="244"/>
      <c r="DA246" s="244"/>
      <c r="DB246" s="244"/>
      <c r="DC246" s="244"/>
      <c r="DD246" s="244"/>
      <c r="DE246" s="244"/>
      <c r="DF246" s="244"/>
      <c r="DG246" s="244"/>
      <c r="DH246" s="244"/>
      <c r="DI246" s="244"/>
      <c r="DJ246" s="244"/>
      <c r="DK246" s="244"/>
      <c r="DL246" s="244"/>
      <c r="DM246" s="244"/>
      <c r="DN246" s="244"/>
      <c r="DO246" s="244"/>
      <c r="DP246" s="244"/>
      <c r="DQ246" s="244"/>
    </row>
    <row r="247" spans="1:121" s="4" customFormat="1" ht="99.95" customHeight="1" x14ac:dyDescent="0.25">
      <c r="A247" s="271">
        <v>230</v>
      </c>
      <c r="B247" s="626" t="s">
        <v>460</v>
      </c>
      <c r="C247" s="626" t="s">
        <v>460</v>
      </c>
      <c r="D247" s="627" t="s">
        <v>493</v>
      </c>
      <c r="E247" s="627"/>
      <c r="F247" s="298">
        <v>0</v>
      </c>
      <c r="G247" s="628"/>
      <c r="H247" s="628"/>
      <c r="I247" s="629"/>
      <c r="J247" s="629"/>
      <c r="K247" s="629"/>
      <c r="L247" s="629"/>
      <c r="M247" s="629"/>
      <c r="N247" s="629"/>
      <c r="O247" s="628"/>
      <c r="P247" s="628"/>
      <c r="Q247" s="628"/>
      <c r="R247" s="628"/>
      <c r="S247" s="628"/>
      <c r="T247" s="628"/>
      <c r="U247" s="628"/>
      <c r="V247" s="628"/>
      <c r="W247" s="628"/>
      <c r="X247" s="628"/>
      <c r="Y247" s="628"/>
      <c r="Z247" s="628"/>
      <c r="AA247" s="628"/>
      <c r="AB247" s="628"/>
      <c r="AC247" s="628"/>
      <c r="AD247" s="628"/>
      <c r="AE247" s="418"/>
      <c r="AF247" s="626"/>
      <c r="AG247" s="626"/>
      <c r="AH247" s="626"/>
      <c r="AI247" s="626"/>
      <c r="AJ247" s="626"/>
      <c r="AK247" s="626"/>
      <c r="AL247" s="244"/>
      <c r="AM247" s="244"/>
      <c r="AN247" s="244"/>
      <c r="AO247" s="244"/>
      <c r="AP247" s="244"/>
      <c r="AQ247" s="244"/>
      <c r="AR247" s="244"/>
      <c r="AS247" s="244"/>
      <c r="AT247" s="244"/>
      <c r="AU247" s="244"/>
      <c r="AV247" s="244"/>
      <c r="AW247" s="244"/>
      <c r="AX247" s="244"/>
      <c r="AY247" s="244"/>
      <c r="AZ247" s="244"/>
      <c r="BA247" s="244"/>
      <c r="BB247" s="244"/>
      <c r="BC247" s="244"/>
      <c r="BD247" s="244"/>
      <c r="BE247" s="244"/>
      <c r="BF247" s="244"/>
      <c r="BG247" s="244"/>
      <c r="BH247" s="244"/>
      <c r="BI247" s="244"/>
      <c r="BJ247" s="244"/>
      <c r="BK247" s="244"/>
      <c r="BL247" s="244"/>
      <c r="BM247" s="244"/>
      <c r="BN247" s="244"/>
      <c r="BO247" s="244"/>
      <c r="BP247" s="244"/>
      <c r="BQ247" s="244"/>
      <c r="BR247" s="244"/>
      <c r="BS247" s="244"/>
      <c r="BT247" s="244"/>
      <c r="BU247" s="244"/>
      <c r="BV247" s="244"/>
      <c r="BW247" s="244"/>
      <c r="BX247" s="244"/>
      <c r="BY247" s="244"/>
      <c r="BZ247" s="244"/>
      <c r="CA247" s="244"/>
      <c r="CB247" s="244"/>
      <c r="CC247" s="244"/>
      <c r="CD247" s="244"/>
      <c r="CE247" s="244"/>
      <c r="CF247" s="244"/>
      <c r="CG247" s="244"/>
      <c r="CH247" s="244"/>
      <c r="CI247" s="244"/>
      <c r="CJ247" s="244"/>
      <c r="CK247" s="244"/>
      <c r="CL247" s="244"/>
      <c r="CM247" s="244"/>
      <c r="CN247" s="244"/>
      <c r="CO247" s="244"/>
      <c r="CP247" s="244"/>
      <c r="CQ247" s="244"/>
      <c r="CR247" s="244"/>
      <c r="CS247" s="244"/>
      <c r="CT247" s="244"/>
      <c r="CU247" s="244"/>
      <c r="CV247" s="244"/>
      <c r="CW247" s="244"/>
      <c r="CX247" s="244"/>
      <c r="CY247" s="244"/>
      <c r="CZ247" s="244"/>
      <c r="DA247" s="244"/>
      <c r="DB247" s="244"/>
      <c r="DC247" s="244"/>
      <c r="DD247" s="244"/>
      <c r="DE247" s="244"/>
      <c r="DF247" s="244"/>
      <c r="DG247" s="244"/>
      <c r="DH247" s="244"/>
      <c r="DI247" s="244"/>
      <c r="DJ247" s="244"/>
      <c r="DK247" s="244"/>
      <c r="DL247" s="244"/>
      <c r="DM247" s="244"/>
      <c r="DN247" s="244"/>
      <c r="DO247" s="244"/>
      <c r="DP247" s="244"/>
      <c r="DQ247" s="244"/>
    </row>
    <row r="248" spans="1:121" s="4" customFormat="1" ht="99.95" customHeight="1" x14ac:dyDescent="0.25">
      <c r="A248" s="271">
        <v>231</v>
      </c>
      <c r="B248" s="626" t="s">
        <v>460</v>
      </c>
      <c r="C248" s="626" t="s">
        <v>460</v>
      </c>
      <c r="D248" s="627" t="s">
        <v>494</v>
      </c>
      <c r="E248" s="627"/>
      <c r="F248" s="298">
        <v>0</v>
      </c>
      <c r="G248" s="628"/>
      <c r="H248" s="628"/>
      <c r="I248" s="629"/>
      <c r="J248" s="629"/>
      <c r="K248" s="629"/>
      <c r="L248" s="629"/>
      <c r="M248" s="629"/>
      <c r="N248" s="629"/>
      <c r="O248" s="628"/>
      <c r="P248" s="628"/>
      <c r="Q248" s="628"/>
      <c r="R248" s="628"/>
      <c r="S248" s="628"/>
      <c r="T248" s="628"/>
      <c r="U248" s="628"/>
      <c r="V248" s="628"/>
      <c r="W248" s="628"/>
      <c r="X248" s="628"/>
      <c r="Y248" s="628"/>
      <c r="Z248" s="628"/>
      <c r="AA248" s="628"/>
      <c r="AB248" s="628"/>
      <c r="AC248" s="628"/>
      <c r="AD248" s="628"/>
      <c r="AE248" s="418"/>
      <c r="AF248" s="626"/>
      <c r="AG248" s="626"/>
      <c r="AH248" s="626"/>
      <c r="AI248" s="626"/>
      <c r="AJ248" s="626"/>
      <c r="AK248" s="626"/>
      <c r="AL248" s="244"/>
      <c r="AM248" s="244"/>
      <c r="AN248" s="244"/>
      <c r="AO248" s="244"/>
      <c r="AP248" s="244"/>
      <c r="AQ248" s="244"/>
      <c r="AR248" s="244"/>
      <c r="AS248" s="244"/>
      <c r="AT248" s="244"/>
      <c r="AU248" s="244"/>
      <c r="AV248" s="244"/>
      <c r="AW248" s="244"/>
      <c r="AX248" s="244"/>
      <c r="AY248" s="244"/>
      <c r="AZ248" s="244"/>
      <c r="BA248" s="244"/>
      <c r="BB248" s="244"/>
      <c r="BC248" s="244"/>
      <c r="BD248" s="244"/>
      <c r="BE248" s="244"/>
      <c r="BF248" s="244"/>
      <c r="BG248" s="244"/>
      <c r="BH248" s="244"/>
      <c r="BI248" s="244"/>
      <c r="BJ248" s="244"/>
      <c r="BK248" s="244"/>
      <c r="BL248" s="244"/>
      <c r="BM248" s="244"/>
      <c r="BN248" s="244"/>
      <c r="BO248" s="244"/>
      <c r="BP248" s="244"/>
      <c r="BQ248" s="244"/>
      <c r="BR248" s="244"/>
      <c r="BS248" s="244"/>
      <c r="BT248" s="244"/>
      <c r="BU248" s="244"/>
      <c r="BV248" s="244"/>
      <c r="BW248" s="244"/>
      <c r="BX248" s="244"/>
      <c r="BY248" s="244"/>
      <c r="BZ248" s="244"/>
      <c r="CA248" s="244"/>
      <c r="CB248" s="244"/>
      <c r="CC248" s="244"/>
      <c r="CD248" s="244"/>
      <c r="CE248" s="244"/>
      <c r="CF248" s="244"/>
      <c r="CG248" s="244"/>
      <c r="CH248" s="244"/>
      <c r="CI248" s="244"/>
      <c r="CJ248" s="244"/>
      <c r="CK248" s="244"/>
      <c r="CL248" s="244"/>
      <c r="CM248" s="244"/>
      <c r="CN248" s="244"/>
      <c r="CO248" s="244"/>
      <c r="CP248" s="244"/>
      <c r="CQ248" s="244"/>
      <c r="CR248" s="244"/>
      <c r="CS248" s="244"/>
      <c r="CT248" s="244"/>
      <c r="CU248" s="244"/>
      <c r="CV248" s="244"/>
      <c r="CW248" s="244"/>
      <c r="CX248" s="244"/>
      <c r="CY248" s="244"/>
      <c r="CZ248" s="244"/>
      <c r="DA248" s="244"/>
      <c r="DB248" s="244"/>
      <c r="DC248" s="244"/>
      <c r="DD248" s="244"/>
      <c r="DE248" s="244"/>
      <c r="DF248" s="244"/>
      <c r="DG248" s="244"/>
      <c r="DH248" s="244"/>
      <c r="DI248" s="244"/>
      <c r="DJ248" s="244"/>
      <c r="DK248" s="244"/>
      <c r="DL248" s="244"/>
      <c r="DM248" s="244"/>
      <c r="DN248" s="244"/>
      <c r="DO248" s="244"/>
      <c r="DP248" s="244"/>
      <c r="DQ248" s="244"/>
    </row>
    <row r="249" spans="1:121" s="4" customFormat="1" ht="99.95" customHeight="1" x14ac:dyDescent="0.25">
      <c r="A249" s="271">
        <v>232</v>
      </c>
      <c r="B249" s="626" t="s">
        <v>461</v>
      </c>
      <c r="C249" s="626" t="s">
        <v>461</v>
      </c>
      <c r="D249" s="627" t="s">
        <v>465</v>
      </c>
      <c r="E249" s="627"/>
      <c r="F249" s="298">
        <v>0</v>
      </c>
      <c r="G249" s="628"/>
      <c r="H249" s="628"/>
      <c r="I249" s="629"/>
      <c r="J249" s="629"/>
      <c r="K249" s="629"/>
      <c r="L249" s="629"/>
      <c r="M249" s="629"/>
      <c r="N249" s="629"/>
      <c r="O249" s="628"/>
      <c r="P249" s="628"/>
      <c r="Q249" s="628"/>
      <c r="R249" s="628"/>
      <c r="S249" s="628"/>
      <c r="T249" s="628"/>
      <c r="U249" s="628"/>
      <c r="V249" s="628"/>
      <c r="W249" s="628"/>
      <c r="X249" s="628"/>
      <c r="Y249" s="628"/>
      <c r="Z249" s="628"/>
      <c r="AA249" s="628"/>
      <c r="AB249" s="628"/>
      <c r="AC249" s="628"/>
      <c r="AD249" s="628"/>
      <c r="AE249" s="418"/>
      <c r="AF249" s="626"/>
      <c r="AG249" s="626"/>
      <c r="AH249" s="626"/>
      <c r="AI249" s="626"/>
      <c r="AJ249" s="626"/>
      <c r="AK249" s="626"/>
      <c r="AL249" s="244"/>
      <c r="AM249" s="244"/>
      <c r="AN249" s="244"/>
      <c r="AO249" s="244"/>
      <c r="AP249" s="244"/>
      <c r="AQ249" s="244"/>
      <c r="AR249" s="244"/>
      <c r="AS249" s="244"/>
      <c r="AT249" s="244"/>
      <c r="AU249" s="244"/>
      <c r="AV249" s="244"/>
      <c r="AW249" s="244"/>
      <c r="AX249" s="244"/>
      <c r="AY249" s="244"/>
      <c r="AZ249" s="244"/>
      <c r="BA249" s="244"/>
      <c r="BB249" s="244"/>
      <c r="BC249" s="244"/>
      <c r="BD249" s="244"/>
      <c r="BE249" s="244"/>
      <c r="BF249" s="244"/>
      <c r="BG249" s="244"/>
      <c r="BH249" s="244"/>
      <c r="BI249" s="244"/>
      <c r="BJ249" s="244"/>
      <c r="BK249" s="244"/>
      <c r="BL249" s="244"/>
      <c r="BM249" s="244"/>
      <c r="BN249" s="244"/>
      <c r="BO249" s="244"/>
      <c r="BP249" s="244"/>
      <c r="BQ249" s="244"/>
      <c r="BR249" s="244"/>
      <c r="BS249" s="244"/>
      <c r="BT249" s="244"/>
      <c r="BU249" s="244"/>
      <c r="BV249" s="244"/>
      <c r="BW249" s="244"/>
      <c r="BX249" s="244"/>
      <c r="BY249" s="244"/>
      <c r="BZ249" s="244"/>
      <c r="CA249" s="244"/>
      <c r="CB249" s="244"/>
      <c r="CC249" s="244"/>
      <c r="CD249" s="244"/>
      <c r="CE249" s="244"/>
      <c r="CF249" s="244"/>
      <c r="CG249" s="244"/>
      <c r="CH249" s="244"/>
      <c r="CI249" s="244"/>
      <c r="CJ249" s="244"/>
      <c r="CK249" s="244"/>
      <c r="CL249" s="244"/>
      <c r="CM249" s="244"/>
      <c r="CN249" s="244"/>
      <c r="CO249" s="244"/>
      <c r="CP249" s="244"/>
      <c r="CQ249" s="244"/>
      <c r="CR249" s="244"/>
      <c r="CS249" s="244"/>
      <c r="CT249" s="244"/>
      <c r="CU249" s="244"/>
      <c r="CV249" s="244"/>
      <c r="CW249" s="244"/>
      <c r="CX249" s="244"/>
      <c r="CY249" s="244"/>
      <c r="CZ249" s="244"/>
      <c r="DA249" s="244"/>
      <c r="DB249" s="244"/>
      <c r="DC249" s="244"/>
      <c r="DD249" s="244"/>
      <c r="DE249" s="244"/>
      <c r="DF249" s="244"/>
      <c r="DG249" s="244"/>
      <c r="DH249" s="244"/>
      <c r="DI249" s="244"/>
      <c r="DJ249" s="244"/>
      <c r="DK249" s="244"/>
      <c r="DL249" s="244"/>
      <c r="DM249" s="244"/>
      <c r="DN249" s="244"/>
      <c r="DO249" s="244"/>
      <c r="DP249" s="244"/>
      <c r="DQ249" s="244"/>
    </row>
    <row r="250" spans="1:121" s="4" customFormat="1" ht="99.95" customHeight="1" x14ac:dyDescent="0.25">
      <c r="A250" s="271">
        <v>233</v>
      </c>
      <c r="B250" s="626" t="s">
        <v>461</v>
      </c>
      <c r="C250" s="626" t="s">
        <v>461</v>
      </c>
      <c r="D250" s="627" t="s">
        <v>466</v>
      </c>
      <c r="E250" s="627"/>
      <c r="F250" s="298">
        <v>1</v>
      </c>
      <c r="G250" s="628"/>
      <c r="H250" s="628"/>
      <c r="I250" s="629">
        <v>8</v>
      </c>
      <c r="J250" s="629"/>
      <c r="K250" s="629">
        <v>31</v>
      </c>
      <c r="L250" s="629"/>
      <c r="M250" s="629">
        <v>1</v>
      </c>
      <c r="N250" s="629"/>
      <c r="O250" s="628">
        <v>39904</v>
      </c>
      <c r="P250" s="628"/>
      <c r="Q250" s="628"/>
      <c r="R250" s="628"/>
      <c r="S250" s="628"/>
      <c r="T250" s="628"/>
      <c r="U250" s="628"/>
      <c r="V250" s="628"/>
      <c r="W250" s="628"/>
      <c r="X250" s="628"/>
      <c r="Y250" s="628"/>
      <c r="Z250" s="628"/>
      <c r="AA250" s="628"/>
      <c r="AB250" s="628"/>
      <c r="AC250" s="628"/>
      <c r="AD250" s="628"/>
      <c r="AE250" s="418"/>
      <c r="AF250" s="626"/>
      <c r="AG250" s="626"/>
      <c r="AH250" s="626"/>
      <c r="AI250" s="626"/>
      <c r="AJ250" s="626"/>
      <c r="AK250" s="626"/>
      <c r="AL250" s="244"/>
      <c r="AM250" s="244"/>
      <c r="AN250" s="244"/>
      <c r="AO250" s="244"/>
      <c r="AP250" s="244"/>
      <c r="AQ250" s="244"/>
      <c r="AR250" s="244"/>
      <c r="AS250" s="244"/>
      <c r="AT250" s="244"/>
      <c r="AU250" s="244"/>
      <c r="AV250" s="244"/>
      <c r="AW250" s="244"/>
      <c r="AX250" s="244"/>
      <c r="AY250" s="244"/>
      <c r="AZ250" s="244"/>
      <c r="BA250" s="244"/>
      <c r="BB250" s="244"/>
      <c r="BC250" s="244"/>
      <c r="BD250" s="244"/>
      <c r="BE250" s="244"/>
      <c r="BF250" s="244"/>
      <c r="BG250" s="244"/>
      <c r="BH250" s="244"/>
      <c r="BI250" s="244"/>
      <c r="BJ250" s="244"/>
      <c r="BK250" s="244"/>
      <c r="BL250" s="244"/>
      <c r="BM250" s="244"/>
      <c r="BN250" s="244"/>
      <c r="BO250" s="244"/>
      <c r="BP250" s="244"/>
      <c r="BQ250" s="244"/>
      <c r="BR250" s="244"/>
      <c r="BS250" s="244"/>
      <c r="BT250" s="244"/>
      <c r="BU250" s="244"/>
      <c r="BV250" s="244"/>
      <c r="BW250" s="244"/>
      <c r="BX250" s="244"/>
      <c r="BY250" s="244"/>
      <c r="BZ250" s="244"/>
      <c r="CA250" s="244"/>
      <c r="CB250" s="244"/>
      <c r="CC250" s="244"/>
      <c r="CD250" s="244"/>
      <c r="CE250" s="244"/>
      <c r="CF250" s="244"/>
      <c r="CG250" s="244"/>
      <c r="CH250" s="244"/>
      <c r="CI250" s="244"/>
      <c r="CJ250" s="244"/>
      <c r="CK250" s="244"/>
      <c r="CL250" s="244"/>
      <c r="CM250" s="244"/>
      <c r="CN250" s="244"/>
      <c r="CO250" s="244"/>
      <c r="CP250" s="244"/>
      <c r="CQ250" s="244"/>
      <c r="CR250" s="244"/>
      <c r="CS250" s="244"/>
      <c r="CT250" s="244"/>
      <c r="CU250" s="244"/>
      <c r="CV250" s="244"/>
      <c r="CW250" s="244"/>
      <c r="CX250" s="244"/>
      <c r="CY250" s="244"/>
      <c r="CZ250" s="244"/>
      <c r="DA250" s="244"/>
      <c r="DB250" s="244"/>
      <c r="DC250" s="244"/>
      <c r="DD250" s="244"/>
      <c r="DE250" s="244"/>
      <c r="DF250" s="244"/>
      <c r="DG250" s="244"/>
      <c r="DH250" s="244"/>
      <c r="DI250" s="244"/>
      <c r="DJ250" s="244"/>
      <c r="DK250" s="244"/>
      <c r="DL250" s="244"/>
      <c r="DM250" s="244"/>
      <c r="DN250" s="244"/>
      <c r="DO250" s="244"/>
      <c r="DP250" s="244"/>
      <c r="DQ250" s="244"/>
    </row>
    <row r="251" spans="1:121" s="4" customFormat="1" ht="99.95" customHeight="1" x14ac:dyDescent="0.25">
      <c r="A251" s="271">
        <v>234</v>
      </c>
      <c r="B251" s="626" t="s">
        <v>461</v>
      </c>
      <c r="C251" s="626" t="s">
        <v>461</v>
      </c>
      <c r="D251" s="627" t="s">
        <v>467</v>
      </c>
      <c r="E251" s="627"/>
      <c r="F251" s="298">
        <v>0</v>
      </c>
      <c r="G251" s="628"/>
      <c r="H251" s="628"/>
      <c r="I251" s="629"/>
      <c r="J251" s="629"/>
      <c r="K251" s="629"/>
      <c r="L251" s="629"/>
      <c r="M251" s="629"/>
      <c r="N251" s="629"/>
      <c r="O251" s="628"/>
      <c r="P251" s="628"/>
      <c r="Q251" s="628"/>
      <c r="R251" s="628"/>
      <c r="S251" s="628"/>
      <c r="T251" s="628"/>
      <c r="U251" s="628"/>
      <c r="V251" s="628"/>
      <c r="W251" s="628"/>
      <c r="X251" s="628"/>
      <c r="Y251" s="628"/>
      <c r="Z251" s="628"/>
      <c r="AA251" s="628"/>
      <c r="AB251" s="628"/>
      <c r="AC251" s="628"/>
      <c r="AD251" s="628"/>
      <c r="AE251" s="418"/>
      <c r="AF251" s="626"/>
      <c r="AG251" s="626"/>
      <c r="AH251" s="626"/>
      <c r="AI251" s="626"/>
      <c r="AJ251" s="626"/>
      <c r="AK251" s="626"/>
      <c r="AL251" s="244"/>
      <c r="AM251" s="244"/>
      <c r="AN251" s="244"/>
      <c r="AO251" s="244"/>
      <c r="AP251" s="244"/>
      <c r="AQ251" s="244"/>
      <c r="AR251" s="244"/>
      <c r="AS251" s="244"/>
      <c r="AT251" s="244"/>
      <c r="AU251" s="244"/>
      <c r="AV251" s="244"/>
      <c r="AW251" s="244"/>
      <c r="AX251" s="244"/>
      <c r="AY251" s="244"/>
      <c r="AZ251" s="244"/>
      <c r="BA251" s="244"/>
      <c r="BB251" s="244"/>
      <c r="BC251" s="244"/>
      <c r="BD251" s="244"/>
      <c r="BE251" s="244"/>
      <c r="BF251" s="244"/>
      <c r="BG251" s="244"/>
      <c r="BH251" s="244"/>
      <c r="BI251" s="244"/>
      <c r="BJ251" s="244"/>
      <c r="BK251" s="244"/>
      <c r="BL251" s="244"/>
      <c r="BM251" s="244"/>
      <c r="BN251" s="244"/>
      <c r="BO251" s="244"/>
      <c r="BP251" s="244"/>
      <c r="BQ251" s="244"/>
      <c r="BR251" s="244"/>
      <c r="BS251" s="244"/>
      <c r="BT251" s="244"/>
      <c r="BU251" s="244"/>
      <c r="BV251" s="244"/>
      <c r="BW251" s="244"/>
      <c r="BX251" s="244"/>
      <c r="BY251" s="244"/>
      <c r="BZ251" s="244"/>
      <c r="CA251" s="244"/>
      <c r="CB251" s="244"/>
      <c r="CC251" s="244"/>
      <c r="CD251" s="244"/>
      <c r="CE251" s="244"/>
      <c r="CF251" s="244"/>
      <c r="CG251" s="244"/>
      <c r="CH251" s="244"/>
      <c r="CI251" s="244"/>
      <c r="CJ251" s="244"/>
      <c r="CK251" s="244"/>
      <c r="CL251" s="244"/>
      <c r="CM251" s="244"/>
      <c r="CN251" s="244"/>
      <c r="CO251" s="244"/>
      <c r="CP251" s="244"/>
      <c r="CQ251" s="244"/>
      <c r="CR251" s="244"/>
      <c r="CS251" s="244"/>
      <c r="CT251" s="244"/>
      <c r="CU251" s="244"/>
      <c r="CV251" s="244"/>
      <c r="CW251" s="244"/>
      <c r="CX251" s="244"/>
      <c r="CY251" s="244"/>
      <c r="CZ251" s="244"/>
      <c r="DA251" s="244"/>
      <c r="DB251" s="244"/>
      <c r="DC251" s="244"/>
      <c r="DD251" s="244"/>
      <c r="DE251" s="244"/>
      <c r="DF251" s="244"/>
      <c r="DG251" s="244"/>
      <c r="DH251" s="244"/>
      <c r="DI251" s="244"/>
      <c r="DJ251" s="244"/>
      <c r="DK251" s="244"/>
      <c r="DL251" s="244"/>
      <c r="DM251" s="244"/>
      <c r="DN251" s="244"/>
      <c r="DO251" s="244"/>
      <c r="DP251" s="244"/>
      <c r="DQ251" s="244"/>
    </row>
    <row r="252" spans="1:121" s="4" customFormat="1" ht="99.95" customHeight="1" x14ac:dyDescent="0.25">
      <c r="A252" s="271">
        <v>235</v>
      </c>
      <c r="B252" s="626" t="s">
        <v>461</v>
      </c>
      <c r="C252" s="626" t="s">
        <v>461</v>
      </c>
      <c r="D252" s="627" t="s">
        <v>475</v>
      </c>
      <c r="E252" s="627"/>
      <c r="F252" s="298">
        <v>0</v>
      </c>
      <c r="G252" s="628"/>
      <c r="H252" s="628"/>
      <c r="I252" s="629"/>
      <c r="J252" s="629"/>
      <c r="K252" s="629"/>
      <c r="L252" s="629"/>
      <c r="M252" s="629"/>
      <c r="N252" s="629"/>
      <c r="O252" s="628"/>
      <c r="P252" s="628"/>
      <c r="Q252" s="628"/>
      <c r="R252" s="628"/>
      <c r="S252" s="628"/>
      <c r="T252" s="628"/>
      <c r="U252" s="628"/>
      <c r="V252" s="628"/>
      <c r="W252" s="628"/>
      <c r="X252" s="628"/>
      <c r="Y252" s="628"/>
      <c r="Z252" s="628"/>
      <c r="AA252" s="628"/>
      <c r="AB252" s="628"/>
      <c r="AC252" s="628"/>
      <c r="AD252" s="628"/>
      <c r="AE252" s="418"/>
      <c r="AF252" s="626"/>
      <c r="AG252" s="626"/>
      <c r="AH252" s="626"/>
      <c r="AI252" s="626"/>
      <c r="AJ252" s="626"/>
      <c r="AK252" s="626"/>
      <c r="AL252" s="244"/>
      <c r="AM252" s="244"/>
      <c r="AN252" s="244"/>
      <c r="AO252" s="244"/>
      <c r="AP252" s="244"/>
      <c r="AQ252" s="244"/>
      <c r="AR252" s="244"/>
      <c r="AS252" s="244"/>
      <c r="AT252" s="244"/>
      <c r="AU252" s="244"/>
      <c r="AV252" s="244"/>
      <c r="AW252" s="244"/>
      <c r="AX252" s="244"/>
      <c r="AY252" s="244"/>
      <c r="AZ252" s="244"/>
      <c r="BA252" s="244"/>
      <c r="BB252" s="244"/>
      <c r="BC252" s="244"/>
      <c r="BD252" s="244"/>
      <c r="BE252" s="244"/>
      <c r="BF252" s="244"/>
      <c r="BG252" s="244"/>
      <c r="BH252" s="244"/>
      <c r="BI252" s="244"/>
      <c r="BJ252" s="244"/>
      <c r="BK252" s="244"/>
      <c r="BL252" s="244"/>
      <c r="BM252" s="244"/>
      <c r="BN252" s="244"/>
      <c r="BO252" s="244"/>
      <c r="BP252" s="244"/>
      <c r="BQ252" s="244"/>
      <c r="BR252" s="244"/>
      <c r="BS252" s="244"/>
      <c r="BT252" s="244"/>
      <c r="BU252" s="244"/>
      <c r="BV252" s="244"/>
      <c r="BW252" s="244"/>
      <c r="BX252" s="244"/>
      <c r="BY252" s="244"/>
      <c r="BZ252" s="244"/>
      <c r="CA252" s="244"/>
      <c r="CB252" s="244"/>
      <c r="CC252" s="244"/>
      <c r="CD252" s="244"/>
      <c r="CE252" s="244"/>
      <c r="CF252" s="244"/>
      <c r="CG252" s="244"/>
      <c r="CH252" s="244"/>
      <c r="CI252" s="244"/>
      <c r="CJ252" s="244"/>
      <c r="CK252" s="244"/>
      <c r="CL252" s="244"/>
      <c r="CM252" s="244"/>
      <c r="CN252" s="244"/>
      <c r="CO252" s="244"/>
      <c r="CP252" s="244"/>
      <c r="CQ252" s="244"/>
      <c r="CR252" s="244"/>
      <c r="CS252" s="244"/>
      <c r="CT252" s="244"/>
      <c r="CU252" s="244"/>
      <c r="CV252" s="244"/>
      <c r="CW252" s="244"/>
      <c r="CX252" s="244"/>
      <c r="CY252" s="244"/>
      <c r="CZ252" s="244"/>
      <c r="DA252" s="244"/>
      <c r="DB252" s="244"/>
      <c r="DC252" s="244"/>
      <c r="DD252" s="244"/>
      <c r="DE252" s="244"/>
      <c r="DF252" s="244"/>
      <c r="DG252" s="244"/>
      <c r="DH252" s="244"/>
      <c r="DI252" s="244"/>
      <c r="DJ252" s="244"/>
      <c r="DK252" s="244"/>
      <c r="DL252" s="244"/>
      <c r="DM252" s="244"/>
      <c r="DN252" s="244"/>
      <c r="DO252" s="244"/>
      <c r="DP252" s="244"/>
      <c r="DQ252" s="244"/>
    </row>
    <row r="253" spans="1:121" s="4" customFormat="1" ht="99.95" customHeight="1" x14ac:dyDescent="0.25">
      <c r="A253" s="271">
        <v>236</v>
      </c>
      <c r="B253" s="626" t="s">
        <v>468</v>
      </c>
      <c r="C253" s="626"/>
      <c r="D253" s="627" t="s">
        <v>423</v>
      </c>
      <c r="E253" s="627"/>
      <c r="F253" s="298">
        <v>0</v>
      </c>
      <c r="G253" s="628"/>
      <c r="H253" s="628"/>
      <c r="I253" s="629"/>
      <c r="J253" s="629"/>
      <c r="K253" s="629"/>
      <c r="L253" s="629"/>
      <c r="M253" s="629"/>
      <c r="N253" s="629"/>
      <c r="O253" s="628"/>
      <c r="P253" s="628"/>
      <c r="Q253" s="628"/>
      <c r="R253" s="628"/>
      <c r="S253" s="628"/>
      <c r="T253" s="628"/>
      <c r="U253" s="628"/>
      <c r="V253" s="628"/>
      <c r="W253" s="628"/>
      <c r="X253" s="628"/>
      <c r="Y253" s="628"/>
      <c r="Z253" s="628"/>
      <c r="AA253" s="628"/>
      <c r="AB253" s="628"/>
      <c r="AC253" s="628"/>
      <c r="AD253" s="628"/>
      <c r="AE253" s="418"/>
      <c r="AF253" s="626"/>
      <c r="AG253" s="626"/>
      <c r="AH253" s="626"/>
      <c r="AI253" s="626"/>
      <c r="AJ253" s="626"/>
      <c r="AK253" s="626"/>
      <c r="AL253" s="244"/>
      <c r="AM253" s="244"/>
      <c r="AN253" s="244"/>
      <c r="AO253" s="244"/>
      <c r="AP253" s="244"/>
      <c r="AQ253" s="244"/>
      <c r="AR253" s="244"/>
      <c r="AS253" s="244"/>
      <c r="AT253" s="244"/>
      <c r="AU253" s="244"/>
      <c r="AV253" s="244"/>
      <c r="AW253" s="244"/>
      <c r="AX253" s="244"/>
      <c r="AY253" s="244"/>
      <c r="AZ253" s="244"/>
      <c r="BA253" s="244"/>
      <c r="BB253" s="244"/>
      <c r="BC253" s="244"/>
      <c r="BD253" s="244"/>
      <c r="BE253" s="244"/>
      <c r="BF253" s="244"/>
      <c r="BG253" s="244"/>
      <c r="BH253" s="244"/>
      <c r="BI253" s="244"/>
      <c r="BJ253" s="244"/>
      <c r="BK253" s="244"/>
      <c r="BL253" s="244"/>
      <c r="BM253" s="244"/>
      <c r="BN253" s="244"/>
      <c r="BO253" s="244"/>
      <c r="BP253" s="244"/>
      <c r="BQ253" s="244"/>
      <c r="BR253" s="244"/>
      <c r="BS253" s="244"/>
      <c r="BT253" s="244"/>
      <c r="BU253" s="244"/>
      <c r="BV253" s="244"/>
      <c r="BW253" s="244"/>
      <c r="BX253" s="244"/>
      <c r="BY253" s="244"/>
      <c r="BZ253" s="244"/>
      <c r="CA253" s="244"/>
      <c r="CB253" s="244"/>
      <c r="CC253" s="244"/>
      <c r="CD253" s="244"/>
      <c r="CE253" s="244"/>
      <c r="CF253" s="244"/>
      <c r="CG253" s="244"/>
      <c r="CH253" s="244"/>
      <c r="CI253" s="244"/>
      <c r="CJ253" s="244"/>
      <c r="CK253" s="244"/>
      <c r="CL253" s="244"/>
      <c r="CM253" s="244"/>
      <c r="CN253" s="244"/>
      <c r="CO253" s="244"/>
      <c r="CP253" s="244"/>
      <c r="CQ253" s="244"/>
      <c r="CR253" s="244"/>
      <c r="CS253" s="244"/>
      <c r="CT253" s="244"/>
      <c r="CU253" s="244"/>
      <c r="CV253" s="244"/>
      <c r="CW253" s="244"/>
      <c r="CX253" s="244"/>
      <c r="CY253" s="244"/>
      <c r="CZ253" s="244"/>
      <c r="DA253" s="244"/>
      <c r="DB253" s="244"/>
      <c r="DC253" s="244"/>
      <c r="DD253" s="244"/>
      <c r="DE253" s="244"/>
      <c r="DF253" s="244"/>
      <c r="DG253" s="244"/>
      <c r="DH253" s="244"/>
      <c r="DI253" s="244"/>
      <c r="DJ253" s="244"/>
      <c r="DK253" s="244"/>
      <c r="DL253" s="244"/>
      <c r="DM253" s="244"/>
      <c r="DN253" s="244"/>
      <c r="DO253" s="244"/>
      <c r="DP253" s="244"/>
      <c r="DQ253" s="244"/>
    </row>
    <row r="254" spans="1:121" s="4" customFormat="1" ht="99.95" customHeight="1" x14ac:dyDescent="0.25">
      <c r="A254" s="271">
        <v>237</v>
      </c>
      <c r="B254" s="626" t="s">
        <v>468</v>
      </c>
      <c r="C254" s="626"/>
      <c r="D254" s="627" t="s">
        <v>469</v>
      </c>
      <c r="E254" s="627"/>
      <c r="F254" s="298">
        <v>0</v>
      </c>
      <c r="G254" s="628"/>
      <c r="H254" s="628"/>
      <c r="I254" s="629"/>
      <c r="J254" s="629"/>
      <c r="K254" s="629"/>
      <c r="L254" s="629"/>
      <c r="M254" s="629"/>
      <c r="N254" s="629"/>
      <c r="O254" s="628"/>
      <c r="P254" s="628"/>
      <c r="Q254" s="628"/>
      <c r="R254" s="628"/>
      <c r="S254" s="628"/>
      <c r="T254" s="628"/>
      <c r="U254" s="628"/>
      <c r="V254" s="628"/>
      <c r="W254" s="628"/>
      <c r="X254" s="628"/>
      <c r="Y254" s="628"/>
      <c r="Z254" s="628"/>
      <c r="AA254" s="628"/>
      <c r="AB254" s="628"/>
      <c r="AC254" s="628"/>
      <c r="AD254" s="628"/>
      <c r="AE254" s="418"/>
      <c r="AF254" s="626"/>
      <c r="AG254" s="626"/>
      <c r="AH254" s="626"/>
      <c r="AI254" s="626"/>
      <c r="AJ254" s="626"/>
      <c r="AK254" s="626"/>
      <c r="AL254" s="244"/>
      <c r="AM254" s="244"/>
      <c r="AN254" s="244"/>
      <c r="AO254" s="244"/>
      <c r="AP254" s="244"/>
      <c r="AQ254" s="244"/>
      <c r="AR254" s="244"/>
      <c r="AS254" s="244"/>
      <c r="AT254" s="244"/>
      <c r="AU254" s="244"/>
      <c r="AV254" s="244"/>
      <c r="AW254" s="244"/>
      <c r="AX254" s="244"/>
      <c r="AY254" s="244"/>
      <c r="AZ254" s="244"/>
      <c r="BA254" s="244"/>
      <c r="BB254" s="244"/>
      <c r="BC254" s="244"/>
      <c r="BD254" s="244"/>
      <c r="BE254" s="244"/>
      <c r="BF254" s="244"/>
      <c r="BG254" s="244"/>
      <c r="BH254" s="244"/>
      <c r="BI254" s="244"/>
      <c r="BJ254" s="244"/>
      <c r="BK254" s="244"/>
      <c r="BL254" s="244"/>
      <c r="BM254" s="244"/>
      <c r="BN254" s="244"/>
      <c r="BO254" s="244"/>
      <c r="BP254" s="244"/>
      <c r="BQ254" s="244"/>
      <c r="BR254" s="244"/>
      <c r="BS254" s="244"/>
      <c r="BT254" s="244"/>
      <c r="BU254" s="244"/>
      <c r="BV254" s="244"/>
      <c r="BW254" s="244"/>
      <c r="BX254" s="244"/>
      <c r="BY254" s="244"/>
      <c r="BZ254" s="244"/>
      <c r="CA254" s="244"/>
      <c r="CB254" s="244"/>
      <c r="CC254" s="244"/>
      <c r="CD254" s="244"/>
      <c r="CE254" s="244"/>
      <c r="CF254" s="244"/>
      <c r="CG254" s="244"/>
      <c r="CH254" s="244"/>
      <c r="CI254" s="244"/>
      <c r="CJ254" s="244"/>
      <c r="CK254" s="244"/>
      <c r="CL254" s="244"/>
      <c r="CM254" s="244"/>
      <c r="CN254" s="244"/>
      <c r="CO254" s="244"/>
      <c r="CP254" s="244"/>
      <c r="CQ254" s="244"/>
      <c r="CR254" s="244"/>
      <c r="CS254" s="244"/>
      <c r="CT254" s="244"/>
      <c r="CU254" s="244"/>
      <c r="CV254" s="244"/>
      <c r="CW254" s="244"/>
      <c r="CX254" s="244"/>
      <c r="CY254" s="244"/>
      <c r="CZ254" s="244"/>
      <c r="DA254" s="244"/>
      <c r="DB254" s="244"/>
      <c r="DC254" s="244"/>
      <c r="DD254" s="244"/>
      <c r="DE254" s="244"/>
      <c r="DF254" s="244"/>
      <c r="DG254" s="244"/>
      <c r="DH254" s="244"/>
      <c r="DI254" s="244"/>
      <c r="DJ254" s="244"/>
      <c r="DK254" s="244"/>
      <c r="DL254" s="244"/>
      <c r="DM254" s="244"/>
      <c r="DN254" s="244"/>
      <c r="DO254" s="244"/>
      <c r="DP254" s="244"/>
      <c r="DQ254" s="244"/>
    </row>
    <row r="255" spans="1:121" s="4" customFormat="1" ht="99.95" customHeight="1" x14ac:dyDescent="0.25">
      <c r="A255" s="271">
        <v>238</v>
      </c>
      <c r="B255" s="626" t="s">
        <v>468</v>
      </c>
      <c r="C255" s="626"/>
      <c r="D255" s="627" t="s">
        <v>470</v>
      </c>
      <c r="E255" s="627"/>
      <c r="F255" s="298">
        <v>0</v>
      </c>
      <c r="G255" s="628"/>
      <c r="H255" s="628"/>
      <c r="I255" s="629"/>
      <c r="J255" s="629"/>
      <c r="K255" s="629"/>
      <c r="L255" s="629"/>
      <c r="M255" s="629"/>
      <c r="N255" s="629"/>
      <c r="O255" s="628"/>
      <c r="P255" s="628"/>
      <c r="Q255" s="628"/>
      <c r="R255" s="628"/>
      <c r="S255" s="628"/>
      <c r="T255" s="628"/>
      <c r="U255" s="628"/>
      <c r="V255" s="628"/>
      <c r="W255" s="628"/>
      <c r="X255" s="628"/>
      <c r="Y255" s="628"/>
      <c r="Z255" s="628"/>
      <c r="AA255" s="628"/>
      <c r="AB255" s="628"/>
      <c r="AC255" s="628"/>
      <c r="AD255" s="628"/>
      <c r="AE255" s="418"/>
      <c r="AF255" s="626"/>
      <c r="AG255" s="626"/>
      <c r="AH255" s="626"/>
      <c r="AI255" s="626"/>
      <c r="AJ255" s="626"/>
      <c r="AK255" s="626"/>
      <c r="AL255" s="244"/>
      <c r="AM255" s="244"/>
      <c r="AN255" s="244"/>
      <c r="AO255" s="244"/>
      <c r="AP255" s="244"/>
      <c r="AQ255" s="244"/>
      <c r="AR255" s="244"/>
      <c r="AS255" s="244"/>
      <c r="AT255" s="244"/>
      <c r="AU255" s="244"/>
      <c r="AV255" s="244"/>
      <c r="AW255" s="244"/>
      <c r="AX255" s="244"/>
      <c r="AY255" s="244"/>
      <c r="AZ255" s="244"/>
      <c r="BA255" s="244"/>
      <c r="BB255" s="244"/>
      <c r="BC255" s="244"/>
      <c r="BD255" s="244"/>
      <c r="BE255" s="244"/>
      <c r="BF255" s="244"/>
      <c r="BG255" s="244"/>
      <c r="BH255" s="244"/>
      <c r="BI255" s="244"/>
      <c r="BJ255" s="244"/>
      <c r="BK255" s="244"/>
      <c r="BL255" s="244"/>
      <c r="BM255" s="244"/>
      <c r="BN255" s="244"/>
      <c r="BO255" s="244"/>
      <c r="BP255" s="244"/>
      <c r="BQ255" s="244"/>
      <c r="BR255" s="244"/>
      <c r="BS255" s="244"/>
      <c r="BT255" s="244"/>
      <c r="BU255" s="244"/>
      <c r="BV255" s="244"/>
      <c r="BW255" s="244"/>
      <c r="BX255" s="244"/>
      <c r="BY255" s="244"/>
      <c r="BZ255" s="244"/>
      <c r="CA255" s="244"/>
      <c r="CB255" s="244"/>
      <c r="CC255" s="244"/>
      <c r="CD255" s="244"/>
      <c r="CE255" s="244"/>
      <c r="CF255" s="244"/>
      <c r="CG255" s="244"/>
      <c r="CH255" s="244"/>
      <c r="CI255" s="244"/>
      <c r="CJ255" s="244"/>
      <c r="CK255" s="244"/>
      <c r="CL255" s="244"/>
      <c r="CM255" s="244"/>
      <c r="CN255" s="244"/>
      <c r="CO255" s="244"/>
      <c r="CP255" s="244"/>
      <c r="CQ255" s="244"/>
      <c r="CR255" s="244"/>
      <c r="CS255" s="244"/>
      <c r="CT255" s="244"/>
      <c r="CU255" s="244"/>
      <c r="CV255" s="244"/>
      <c r="CW255" s="244"/>
      <c r="CX255" s="244"/>
      <c r="CY255" s="244"/>
      <c r="CZ255" s="244"/>
      <c r="DA255" s="244"/>
      <c r="DB255" s="244"/>
      <c r="DC255" s="244"/>
      <c r="DD255" s="244"/>
      <c r="DE255" s="244"/>
      <c r="DF255" s="244"/>
      <c r="DG255" s="244"/>
      <c r="DH255" s="244"/>
      <c r="DI255" s="244"/>
      <c r="DJ255" s="244"/>
      <c r="DK255" s="244"/>
      <c r="DL255" s="244"/>
      <c r="DM255" s="244"/>
      <c r="DN255" s="244"/>
      <c r="DO255" s="244"/>
      <c r="DP255" s="244"/>
      <c r="DQ255" s="244"/>
    </row>
    <row r="256" spans="1:121" s="4" customFormat="1" ht="99.95" customHeight="1" x14ac:dyDescent="0.25">
      <c r="A256" s="271">
        <v>239</v>
      </c>
      <c r="B256" s="626" t="s">
        <v>468</v>
      </c>
      <c r="C256" s="626"/>
      <c r="D256" s="627" t="s">
        <v>493</v>
      </c>
      <c r="E256" s="627"/>
      <c r="F256" s="298">
        <v>0</v>
      </c>
      <c r="G256" s="628"/>
      <c r="H256" s="628"/>
      <c r="I256" s="629"/>
      <c r="J256" s="629"/>
      <c r="K256" s="629"/>
      <c r="L256" s="629"/>
      <c r="M256" s="629"/>
      <c r="N256" s="629"/>
      <c r="O256" s="628"/>
      <c r="P256" s="628"/>
      <c r="Q256" s="628"/>
      <c r="R256" s="628"/>
      <c r="S256" s="628"/>
      <c r="T256" s="628"/>
      <c r="U256" s="628"/>
      <c r="V256" s="628"/>
      <c r="W256" s="628"/>
      <c r="X256" s="628"/>
      <c r="Y256" s="628"/>
      <c r="Z256" s="628"/>
      <c r="AA256" s="628"/>
      <c r="AB256" s="628"/>
      <c r="AC256" s="628"/>
      <c r="AD256" s="628"/>
      <c r="AE256" s="418"/>
      <c r="AF256" s="626"/>
      <c r="AG256" s="626"/>
      <c r="AH256" s="626"/>
      <c r="AI256" s="626"/>
      <c r="AJ256" s="626"/>
      <c r="AK256" s="626"/>
      <c r="AL256" s="244"/>
      <c r="AM256" s="244"/>
      <c r="AN256" s="244"/>
      <c r="AO256" s="244"/>
      <c r="AP256" s="244"/>
      <c r="AQ256" s="244"/>
      <c r="AR256" s="244"/>
      <c r="AS256" s="244"/>
      <c r="AT256" s="244"/>
      <c r="AU256" s="244"/>
      <c r="AV256" s="244"/>
      <c r="AW256" s="244"/>
      <c r="AX256" s="244"/>
      <c r="AY256" s="244"/>
      <c r="AZ256" s="244"/>
      <c r="BA256" s="244"/>
      <c r="BB256" s="244"/>
      <c r="BC256" s="244"/>
      <c r="BD256" s="244"/>
      <c r="BE256" s="244"/>
      <c r="BF256" s="244"/>
      <c r="BG256" s="244"/>
      <c r="BH256" s="244"/>
      <c r="BI256" s="244"/>
      <c r="BJ256" s="244"/>
      <c r="BK256" s="244"/>
      <c r="BL256" s="244"/>
      <c r="BM256" s="244"/>
      <c r="BN256" s="244"/>
      <c r="BO256" s="244"/>
      <c r="BP256" s="244"/>
      <c r="BQ256" s="244"/>
      <c r="BR256" s="244"/>
      <c r="BS256" s="244"/>
      <c r="BT256" s="244"/>
      <c r="BU256" s="244"/>
      <c r="BV256" s="244"/>
      <c r="BW256" s="244"/>
      <c r="BX256" s="244"/>
      <c r="BY256" s="244"/>
      <c r="BZ256" s="244"/>
      <c r="CA256" s="244"/>
      <c r="CB256" s="244"/>
      <c r="CC256" s="244"/>
      <c r="CD256" s="244"/>
      <c r="CE256" s="244"/>
      <c r="CF256" s="244"/>
      <c r="CG256" s="244"/>
      <c r="CH256" s="244"/>
      <c r="CI256" s="244"/>
      <c r="CJ256" s="244"/>
      <c r="CK256" s="244"/>
      <c r="CL256" s="244"/>
      <c r="CM256" s="244"/>
      <c r="CN256" s="244"/>
      <c r="CO256" s="244"/>
      <c r="CP256" s="244"/>
      <c r="CQ256" s="244"/>
      <c r="CR256" s="244"/>
      <c r="CS256" s="244"/>
      <c r="CT256" s="244"/>
      <c r="CU256" s="244"/>
      <c r="CV256" s="244"/>
      <c r="CW256" s="244"/>
      <c r="CX256" s="244"/>
      <c r="CY256" s="244"/>
      <c r="CZ256" s="244"/>
      <c r="DA256" s="244"/>
      <c r="DB256" s="244"/>
      <c r="DC256" s="244"/>
      <c r="DD256" s="244"/>
      <c r="DE256" s="244"/>
      <c r="DF256" s="244"/>
      <c r="DG256" s="244"/>
      <c r="DH256" s="244"/>
      <c r="DI256" s="244"/>
      <c r="DJ256" s="244"/>
      <c r="DK256" s="244"/>
      <c r="DL256" s="244"/>
      <c r="DM256" s="244"/>
      <c r="DN256" s="244"/>
      <c r="DO256" s="244"/>
      <c r="DP256" s="244"/>
      <c r="DQ256" s="244"/>
    </row>
    <row r="257" spans="1:121" s="4" customFormat="1" ht="99.95" customHeight="1" x14ac:dyDescent="0.25">
      <c r="A257" s="271">
        <v>240</v>
      </c>
      <c r="B257" s="626" t="s">
        <v>468</v>
      </c>
      <c r="C257" s="626"/>
      <c r="D257" s="627" t="s">
        <v>494</v>
      </c>
      <c r="E257" s="627"/>
      <c r="F257" s="298">
        <v>0</v>
      </c>
      <c r="G257" s="628"/>
      <c r="H257" s="628"/>
      <c r="I257" s="629"/>
      <c r="J257" s="629"/>
      <c r="K257" s="629"/>
      <c r="L257" s="629"/>
      <c r="M257" s="629"/>
      <c r="N257" s="629"/>
      <c r="O257" s="628"/>
      <c r="P257" s="628"/>
      <c r="Q257" s="628"/>
      <c r="R257" s="628"/>
      <c r="S257" s="628"/>
      <c r="T257" s="628"/>
      <c r="U257" s="628"/>
      <c r="V257" s="628"/>
      <c r="W257" s="628"/>
      <c r="X257" s="628"/>
      <c r="Y257" s="628"/>
      <c r="Z257" s="628"/>
      <c r="AA257" s="628"/>
      <c r="AB257" s="628"/>
      <c r="AC257" s="628"/>
      <c r="AD257" s="628"/>
      <c r="AE257" s="418"/>
      <c r="AF257" s="626"/>
      <c r="AG257" s="626"/>
      <c r="AH257" s="626"/>
      <c r="AI257" s="626"/>
      <c r="AJ257" s="626"/>
      <c r="AK257" s="626"/>
      <c r="AL257" s="244"/>
      <c r="AM257" s="244"/>
      <c r="AN257" s="244"/>
      <c r="AO257" s="244"/>
      <c r="AP257" s="244"/>
      <c r="AQ257" s="244"/>
      <c r="AR257" s="244"/>
      <c r="AS257" s="244"/>
      <c r="AT257" s="244"/>
      <c r="AU257" s="244"/>
      <c r="AV257" s="244"/>
      <c r="AW257" s="244"/>
      <c r="AX257" s="244"/>
      <c r="AY257" s="244"/>
      <c r="AZ257" s="244"/>
      <c r="BA257" s="244"/>
      <c r="BB257" s="244"/>
      <c r="BC257" s="244"/>
      <c r="BD257" s="244"/>
      <c r="BE257" s="244"/>
      <c r="BF257" s="244"/>
      <c r="BG257" s="244"/>
      <c r="BH257" s="244"/>
      <c r="BI257" s="244"/>
      <c r="BJ257" s="244"/>
      <c r="BK257" s="244"/>
      <c r="BL257" s="244"/>
      <c r="BM257" s="244"/>
      <c r="BN257" s="244"/>
      <c r="BO257" s="244"/>
      <c r="BP257" s="244"/>
      <c r="BQ257" s="244"/>
      <c r="BR257" s="244"/>
      <c r="BS257" s="244"/>
      <c r="BT257" s="244"/>
      <c r="BU257" s="244"/>
      <c r="BV257" s="244"/>
      <c r="BW257" s="244"/>
      <c r="BX257" s="244"/>
      <c r="BY257" s="244"/>
      <c r="BZ257" s="244"/>
      <c r="CA257" s="244"/>
      <c r="CB257" s="244"/>
      <c r="CC257" s="244"/>
      <c r="CD257" s="244"/>
      <c r="CE257" s="244"/>
      <c r="CF257" s="244"/>
      <c r="CG257" s="244"/>
      <c r="CH257" s="244"/>
      <c r="CI257" s="244"/>
      <c r="CJ257" s="244"/>
      <c r="CK257" s="244"/>
      <c r="CL257" s="244"/>
      <c r="CM257" s="244"/>
      <c r="CN257" s="244"/>
      <c r="CO257" s="244"/>
      <c r="CP257" s="244"/>
      <c r="CQ257" s="244"/>
      <c r="CR257" s="244"/>
      <c r="CS257" s="244"/>
      <c r="CT257" s="244"/>
      <c r="CU257" s="244"/>
      <c r="CV257" s="244"/>
      <c r="CW257" s="244"/>
      <c r="CX257" s="244"/>
      <c r="CY257" s="244"/>
      <c r="CZ257" s="244"/>
      <c r="DA257" s="244"/>
      <c r="DB257" s="244"/>
      <c r="DC257" s="244"/>
      <c r="DD257" s="244"/>
      <c r="DE257" s="244"/>
      <c r="DF257" s="244"/>
      <c r="DG257" s="244"/>
      <c r="DH257" s="244"/>
      <c r="DI257" s="244"/>
      <c r="DJ257" s="244"/>
      <c r="DK257" s="244"/>
      <c r="DL257" s="244"/>
      <c r="DM257" s="244"/>
      <c r="DN257" s="244"/>
      <c r="DO257" s="244"/>
      <c r="DP257" s="244"/>
      <c r="DQ257" s="244"/>
    </row>
    <row r="258" spans="1:121" s="4" customFormat="1" ht="99.95" customHeight="1" x14ac:dyDescent="0.25">
      <c r="A258" s="271">
        <v>241</v>
      </c>
      <c r="B258" s="626" t="s">
        <v>481</v>
      </c>
      <c r="C258" s="626"/>
      <c r="D258" s="627" t="s">
        <v>453</v>
      </c>
      <c r="E258" s="627"/>
      <c r="F258" s="298">
        <v>1</v>
      </c>
      <c r="G258" s="628">
        <v>40179</v>
      </c>
      <c r="H258" s="628"/>
      <c r="I258" s="629">
        <v>8</v>
      </c>
      <c r="J258" s="629"/>
      <c r="K258" s="629">
        <v>31</v>
      </c>
      <c r="L258" s="629"/>
      <c r="M258" s="629">
        <v>1</v>
      </c>
      <c r="N258" s="629"/>
      <c r="O258" s="628">
        <v>40238</v>
      </c>
      <c r="P258" s="628"/>
      <c r="Q258" s="628"/>
      <c r="R258" s="628"/>
      <c r="S258" s="628"/>
      <c r="T258" s="628"/>
      <c r="U258" s="628"/>
      <c r="V258" s="628"/>
      <c r="W258" s="628"/>
      <c r="X258" s="628"/>
      <c r="Y258" s="628">
        <v>40330</v>
      </c>
      <c r="Z258" s="628"/>
      <c r="AA258" s="628">
        <v>40360</v>
      </c>
      <c r="AB258" s="628"/>
      <c r="AC258" s="628">
        <v>40513</v>
      </c>
      <c r="AD258" s="628"/>
      <c r="AE258" s="418" t="s">
        <v>92</v>
      </c>
      <c r="AF258" s="626"/>
      <c r="AG258" s="626"/>
      <c r="AH258" s="626" t="s">
        <v>508</v>
      </c>
      <c r="AI258" s="626"/>
      <c r="AJ258" s="626"/>
      <c r="AK258" s="626"/>
      <c r="AL258" s="244"/>
      <c r="AM258" s="244"/>
      <c r="AN258" s="244"/>
      <c r="AO258" s="244"/>
      <c r="AP258" s="244"/>
      <c r="AQ258" s="244"/>
      <c r="AR258" s="244"/>
      <c r="AS258" s="244"/>
      <c r="AT258" s="244"/>
      <c r="AU258" s="244"/>
      <c r="AV258" s="244"/>
      <c r="AW258" s="244"/>
      <c r="AX258" s="244"/>
      <c r="AY258" s="244"/>
      <c r="AZ258" s="244"/>
      <c r="BA258" s="244"/>
      <c r="BB258" s="244"/>
      <c r="BC258" s="244"/>
      <c r="BD258" s="244"/>
      <c r="BE258" s="244"/>
      <c r="BF258" s="244"/>
      <c r="BG258" s="244"/>
      <c r="BH258" s="244"/>
      <c r="BI258" s="244"/>
      <c r="BJ258" s="244"/>
      <c r="BK258" s="244"/>
      <c r="BL258" s="244"/>
      <c r="BM258" s="244"/>
      <c r="BN258" s="244"/>
      <c r="BO258" s="244"/>
      <c r="BP258" s="244"/>
      <c r="BQ258" s="244"/>
      <c r="BR258" s="244"/>
      <c r="BS258" s="244"/>
      <c r="BT258" s="244"/>
      <c r="BU258" s="244"/>
      <c r="BV258" s="244"/>
      <c r="BW258" s="244"/>
      <c r="BX258" s="244"/>
      <c r="BY258" s="244"/>
      <c r="BZ258" s="244"/>
      <c r="CA258" s="244"/>
      <c r="CB258" s="244"/>
      <c r="CC258" s="244"/>
      <c r="CD258" s="244"/>
      <c r="CE258" s="244"/>
      <c r="CF258" s="244"/>
      <c r="CG258" s="244"/>
      <c r="CH258" s="244"/>
      <c r="CI258" s="244"/>
      <c r="CJ258" s="244"/>
      <c r="CK258" s="244"/>
      <c r="CL258" s="244"/>
      <c r="CM258" s="244"/>
      <c r="CN258" s="244"/>
      <c r="CO258" s="244"/>
      <c r="CP258" s="244"/>
      <c r="CQ258" s="244"/>
      <c r="CR258" s="244"/>
      <c r="CS258" s="244"/>
      <c r="CT258" s="244"/>
      <c r="CU258" s="244"/>
      <c r="CV258" s="244"/>
      <c r="CW258" s="244"/>
      <c r="CX258" s="244"/>
      <c r="CY258" s="244"/>
      <c r="CZ258" s="244"/>
      <c r="DA258" s="244"/>
      <c r="DB258" s="244"/>
      <c r="DC258" s="244"/>
      <c r="DD258" s="244"/>
      <c r="DE258" s="244"/>
      <c r="DF258" s="244"/>
      <c r="DG258" s="244"/>
      <c r="DH258" s="244"/>
      <c r="DI258" s="244"/>
      <c r="DJ258" s="244"/>
      <c r="DK258" s="244"/>
      <c r="DL258" s="244"/>
      <c r="DM258" s="244"/>
      <c r="DN258" s="244"/>
      <c r="DO258" s="244"/>
      <c r="DP258" s="244"/>
      <c r="DQ258" s="244"/>
    </row>
    <row r="259" spans="1:121" s="4" customFormat="1" ht="99.95" customHeight="1" x14ac:dyDescent="0.25">
      <c r="A259" s="271">
        <v>242</v>
      </c>
      <c r="B259" s="626" t="s">
        <v>482</v>
      </c>
      <c r="C259" s="626"/>
      <c r="D259" s="627" t="s">
        <v>394</v>
      </c>
      <c r="E259" s="627"/>
      <c r="F259" s="298">
        <v>1</v>
      </c>
      <c r="G259" s="628">
        <v>41244</v>
      </c>
      <c r="H259" s="628"/>
      <c r="I259" s="629">
        <v>8</v>
      </c>
      <c r="J259" s="629"/>
      <c r="K259" s="629">
        <v>31</v>
      </c>
      <c r="L259" s="629"/>
      <c r="M259" s="629">
        <v>2</v>
      </c>
      <c r="N259" s="629"/>
      <c r="O259" s="628">
        <v>40210</v>
      </c>
      <c r="P259" s="628"/>
      <c r="Q259" s="628"/>
      <c r="R259" s="628"/>
      <c r="S259" s="628"/>
      <c r="T259" s="628"/>
      <c r="U259" s="628"/>
      <c r="V259" s="628"/>
      <c r="W259" s="628"/>
      <c r="X259" s="628"/>
      <c r="Y259" s="628">
        <v>40330</v>
      </c>
      <c r="Z259" s="628"/>
      <c r="AA259" s="628">
        <v>40422</v>
      </c>
      <c r="AB259" s="628"/>
      <c r="AC259" s="628">
        <v>40483</v>
      </c>
      <c r="AD259" s="628"/>
      <c r="AE259" s="418" t="s">
        <v>92</v>
      </c>
      <c r="AF259" s="626"/>
      <c r="AG259" s="626"/>
      <c r="AH259" s="626" t="s">
        <v>515</v>
      </c>
      <c r="AI259" s="626"/>
      <c r="AJ259" s="626"/>
      <c r="AK259" s="626"/>
      <c r="AL259" s="244"/>
      <c r="AM259" s="244"/>
      <c r="AN259" s="244"/>
      <c r="AO259" s="244"/>
      <c r="AP259" s="244"/>
      <c r="AQ259" s="244"/>
      <c r="AR259" s="244"/>
      <c r="AS259" s="244"/>
      <c r="AT259" s="244"/>
      <c r="AU259" s="244"/>
      <c r="AV259" s="244"/>
      <c r="AW259" s="244"/>
      <c r="AX259" s="244"/>
      <c r="AY259" s="244"/>
      <c r="AZ259" s="244"/>
      <c r="BA259" s="244"/>
      <c r="BB259" s="244"/>
      <c r="BC259" s="244"/>
      <c r="BD259" s="244"/>
      <c r="BE259" s="244"/>
      <c r="BF259" s="244"/>
      <c r="BG259" s="244"/>
      <c r="BH259" s="244"/>
      <c r="BI259" s="244"/>
      <c r="BJ259" s="244"/>
      <c r="BK259" s="244"/>
      <c r="BL259" s="244"/>
      <c r="BM259" s="244"/>
      <c r="BN259" s="244"/>
      <c r="BO259" s="244"/>
      <c r="BP259" s="244"/>
      <c r="BQ259" s="244"/>
      <c r="BR259" s="244"/>
      <c r="BS259" s="244"/>
      <c r="BT259" s="244"/>
      <c r="BU259" s="244"/>
      <c r="BV259" s="244"/>
      <c r="BW259" s="244"/>
      <c r="BX259" s="244"/>
      <c r="BY259" s="244"/>
      <c r="BZ259" s="244"/>
      <c r="CA259" s="244"/>
      <c r="CB259" s="244"/>
      <c r="CC259" s="244"/>
      <c r="CD259" s="244"/>
      <c r="CE259" s="244"/>
      <c r="CF259" s="244"/>
      <c r="CG259" s="244"/>
      <c r="CH259" s="244"/>
      <c r="CI259" s="244"/>
      <c r="CJ259" s="244"/>
      <c r="CK259" s="244"/>
      <c r="CL259" s="244"/>
      <c r="CM259" s="244"/>
      <c r="CN259" s="244"/>
      <c r="CO259" s="244"/>
      <c r="CP259" s="244"/>
      <c r="CQ259" s="244"/>
      <c r="CR259" s="244"/>
      <c r="CS259" s="244"/>
      <c r="CT259" s="244"/>
      <c r="CU259" s="244"/>
      <c r="CV259" s="244"/>
      <c r="CW259" s="244"/>
      <c r="CX259" s="244"/>
      <c r="CY259" s="244"/>
      <c r="CZ259" s="244"/>
      <c r="DA259" s="244"/>
      <c r="DB259" s="244"/>
      <c r="DC259" s="244"/>
      <c r="DD259" s="244"/>
      <c r="DE259" s="244"/>
      <c r="DF259" s="244"/>
      <c r="DG259" s="244"/>
      <c r="DH259" s="244"/>
      <c r="DI259" s="244"/>
      <c r="DJ259" s="244"/>
      <c r="DK259" s="244"/>
      <c r="DL259" s="244"/>
      <c r="DM259" s="244"/>
      <c r="DN259" s="244"/>
      <c r="DO259" s="244"/>
      <c r="DP259" s="244"/>
      <c r="DQ259" s="244"/>
    </row>
    <row r="260" spans="1:121" s="4" customFormat="1" ht="99.95" customHeight="1" x14ac:dyDescent="0.25">
      <c r="A260" s="271">
        <v>243</v>
      </c>
      <c r="B260" s="626" t="s">
        <v>482</v>
      </c>
      <c r="C260" s="626"/>
      <c r="D260" s="627" t="s">
        <v>493</v>
      </c>
      <c r="E260" s="627"/>
      <c r="F260" s="298">
        <v>0</v>
      </c>
      <c r="G260" s="628"/>
      <c r="H260" s="628"/>
      <c r="I260" s="629"/>
      <c r="J260" s="629"/>
      <c r="K260" s="629"/>
      <c r="L260" s="629"/>
      <c r="M260" s="629"/>
      <c r="N260" s="629"/>
      <c r="O260" s="628"/>
      <c r="P260" s="628"/>
      <c r="Q260" s="628"/>
      <c r="R260" s="628"/>
      <c r="S260" s="628"/>
      <c r="T260" s="628"/>
      <c r="U260" s="628"/>
      <c r="V260" s="628"/>
      <c r="W260" s="628"/>
      <c r="X260" s="628"/>
      <c r="Y260" s="628"/>
      <c r="Z260" s="628"/>
      <c r="AA260" s="628"/>
      <c r="AB260" s="628"/>
      <c r="AC260" s="628"/>
      <c r="AD260" s="628"/>
      <c r="AE260" s="418"/>
      <c r="AF260" s="626"/>
      <c r="AG260" s="626"/>
      <c r="AH260" s="419"/>
      <c r="AI260" s="419"/>
      <c r="AJ260" s="626"/>
      <c r="AK260" s="626"/>
      <c r="AL260" s="244"/>
      <c r="AM260" s="244"/>
      <c r="AN260" s="244"/>
      <c r="AO260" s="244"/>
      <c r="AP260" s="244"/>
      <c r="AQ260" s="244"/>
      <c r="AR260" s="244"/>
      <c r="AS260" s="244"/>
      <c r="AT260" s="244"/>
      <c r="AU260" s="244"/>
      <c r="AV260" s="244"/>
      <c r="AW260" s="244"/>
      <c r="AX260" s="244"/>
      <c r="AY260" s="244"/>
      <c r="AZ260" s="244"/>
      <c r="BA260" s="244"/>
      <c r="BB260" s="244"/>
      <c r="BC260" s="244"/>
      <c r="BD260" s="244"/>
      <c r="BE260" s="244"/>
      <c r="BF260" s="244"/>
      <c r="BG260" s="244"/>
      <c r="BH260" s="244"/>
      <c r="BI260" s="244"/>
      <c r="BJ260" s="244"/>
      <c r="BK260" s="244"/>
      <c r="BL260" s="244"/>
      <c r="BM260" s="244"/>
      <c r="BN260" s="244"/>
      <c r="BO260" s="244"/>
      <c r="BP260" s="244"/>
      <c r="BQ260" s="244"/>
      <c r="BR260" s="244"/>
      <c r="BS260" s="244"/>
      <c r="BT260" s="244"/>
      <c r="BU260" s="244"/>
      <c r="BV260" s="244"/>
      <c r="BW260" s="244"/>
      <c r="BX260" s="244"/>
      <c r="BY260" s="244"/>
      <c r="BZ260" s="244"/>
      <c r="CA260" s="244"/>
      <c r="CB260" s="244"/>
      <c r="CC260" s="244"/>
      <c r="CD260" s="244"/>
      <c r="CE260" s="244"/>
      <c r="CF260" s="244"/>
      <c r="CG260" s="244"/>
      <c r="CH260" s="244"/>
      <c r="CI260" s="244"/>
      <c r="CJ260" s="244"/>
      <c r="CK260" s="244"/>
      <c r="CL260" s="244"/>
      <c r="CM260" s="244"/>
      <c r="CN260" s="244"/>
      <c r="CO260" s="244"/>
      <c r="CP260" s="244"/>
      <c r="CQ260" s="244"/>
      <c r="CR260" s="244"/>
      <c r="CS260" s="244"/>
      <c r="CT260" s="244"/>
      <c r="CU260" s="244"/>
      <c r="CV260" s="244"/>
      <c r="CW260" s="244"/>
      <c r="CX260" s="244"/>
      <c r="CY260" s="244"/>
      <c r="CZ260" s="244"/>
      <c r="DA260" s="244"/>
      <c r="DB260" s="244"/>
      <c r="DC260" s="244"/>
      <c r="DD260" s="244"/>
      <c r="DE260" s="244"/>
      <c r="DF260" s="244"/>
      <c r="DG260" s="244"/>
      <c r="DH260" s="244"/>
      <c r="DI260" s="244"/>
      <c r="DJ260" s="244"/>
      <c r="DK260" s="244"/>
      <c r="DL260" s="244"/>
      <c r="DM260" s="244"/>
      <c r="DN260" s="244"/>
      <c r="DO260" s="244"/>
      <c r="DP260" s="244"/>
      <c r="DQ260" s="244"/>
    </row>
    <row r="261" spans="1:121" s="4" customFormat="1" ht="99.95" customHeight="1" x14ac:dyDescent="0.25">
      <c r="A261" s="271">
        <v>244</v>
      </c>
      <c r="B261" s="626" t="s">
        <v>482</v>
      </c>
      <c r="C261" s="626"/>
      <c r="D261" s="627" t="s">
        <v>494</v>
      </c>
      <c r="E261" s="627"/>
      <c r="F261" s="298">
        <v>0</v>
      </c>
      <c r="G261" s="628"/>
      <c r="H261" s="628"/>
      <c r="I261" s="629"/>
      <c r="J261" s="629"/>
      <c r="K261" s="629"/>
      <c r="L261" s="629"/>
      <c r="M261" s="629"/>
      <c r="N261" s="629"/>
      <c r="O261" s="628"/>
      <c r="P261" s="628"/>
      <c r="Q261" s="628"/>
      <c r="R261" s="628"/>
      <c r="S261" s="628"/>
      <c r="T261" s="628"/>
      <c r="U261" s="628"/>
      <c r="V261" s="628"/>
      <c r="W261" s="628"/>
      <c r="X261" s="628"/>
      <c r="Y261" s="628"/>
      <c r="Z261" s="628"/>
      <c r="AA261" s="628"/>
      <c r="AB261" s="628"/>
      <c r="AC261" s="628"/>
      <c r="AD261" s="628"/>
      <c r="AE261" s="418"/>
      <c r="AF261" s="626"/>
      <c r="AG261" s="626"/>
      <c r="AH261" s="626"/>
      <c r="AI261" s="626"/>
      <c r="AJ261" s="626"/>
      <c r="AK261" s="626"/>
      <c r="AL261" s="244"/>
      <c r="AM261" s="244"/>
      <c r="AN261" s="244"/>
      <c r="AO261" s="244"/>
      <c r="AP261" s="244"/>
      <c r="AQ261" s="244"/>
      <c r="AR261" s="244"/>
      <c r="AS261" s="244"/>
      <c r="AT261" s="244"/>
      <c r="AU261" s="244"/>
      <c r="AV261" s="244"/>
      <c r="AW261" s="244"/>
      <c r="AX261" s="244"/>
      <c r="AY261" s="244"/>
      <c r="AZ261" s="244"/>
      <c r="BA261" s="244"/>
      <c r="BB261" s="244"/>
      <c r="BC261" s="244"/>
      <c r="BD261" s="244"/>
      <c r="BE261" s="244"/>
      <c r="BF261" s="244"/>
      <c r="BG261" s="244"/>
      <c r="BH261" s="244"/>
      <c r="BI261" s="244"/>
      <c r="BJ261" s="244"/>
      <c r="BK261" s="244"/>
      <c r="BL261" s="244"/>
      <c r="BM261" s="244"/>
      <c r="BN261" s="244"/>
      <c r="BO261" s="244"/>
      <c r="BP261" s="244"/>
      <c r="BQ261" s="244"/>
      <c r="BR261" s="244"/>
      <c r="BS261" s="244"/>
      <c r="BT261" s="244"/>
      <c r="BU261" s="244"/>
      <c r="BV261" s="244"/>
      <c r="BW261" s="244"/>
      <c r="BX261" s="244"/>
      <c r="BY261" s="244"/>
      <c r="BZ261" s="244"/>
      <c r="CA261" s="244"/>
      <c r="CB261" s="244"/>
      <c r="CC261" s="244"/>
      <c r="CD261" s="244"/>
      <c r="CE261" s="244"/>
      <c r="CF261" s="244"/>
      <c r="CG261" s="244"/>
      <c r="CH261" s="244"/>
      <c r="CI261" s="244"/>
      <c r="CJ261" s="244"/>
      <c r="CK261" s="244"/>
      <c r="CL261" s="244"/>
      <c r="CM261" s="244"/>
      <c r="CN261" s="244"/>
      <c r="CO261" s="244"/>
      <c r="CP261" s="244"/>
      <c r="CQ261" s="244"/>
      <c r="CR261" s="244"/>
      <c r="CS261" s="244"/>
      <c r="CT261" s="244"/>
      <c r="CU261" s="244"/>
      <c r="CV261" s="244"/>
      <c r="CW261" s="244"/>
      <c r="CX261" s="244"/>
      <c r="CY261" s="244"/>
      <c r="CZ261" s="244"/>
      <c r="DA261" s="244"/>
      <c r="DB261" s="244"/>
      <c r="DC261" s="244"/>
      <c r="DD261" s="244"/>
      <c r="DE261" s="244"/>
      <c r="DF261" s="244"/>
      <c r="DG261" s="244"/>
      <c r="DH261" s="244"/>
      <c r="DI261" s="244"/>
      <c r="DJ261" s="244"/>
      <c r="DK261" s="244"/>
      <c r="DL261" s="244"/>
      <c r="DM261" s="244"/>
      <c r="DN261" s="244"/>
      <c r="DO261" s="244"/>
      <c r="DP261" s="244"/>
      <c r="DQ261" s="244"/>
    </row>
    <row r="262" spans="1:121" s="4" customFormat="1" ht="99.95" customHeight="1" x14ac:dyDescent="0.25">
      <c r="A262" s="271">
        <v>245</v>
      </c>
      <c r="B262" s="626" t="s">
        <v>483</v>
      </c>
      <c r="C262" s="626"/>
      <c r="D262" s="627" t="s">
        <v>463</v>
      </c>
      <c r="E262" s="627"/>
      <c r="F262" s="298">
        <v>1</v>
      </c>
      <c r="G262" s="628">
        <v>39814</v>
      </c>
      <c r="H262" s="628"/>
      <c r="I262" s="629">
        <v>8</v>
      </c>
      <c r="J262" s="629"/>
      <c r="K262" s="629">
        <v>31</v>
      </c>
      <c r="L262" s="629"/>
      <c r="M262" s="629">
        <v>2</v>
      </c>
      <c r="N262" s="629"/>
      <c r="O262" s="628">
        <v>40026</v>
      </c>
      <c r="P262" s="628"/>
      <c r="Q262" s="628"/>
      <c r="R262" s="628"/>
      <c r="S262" s="628"/>
      <c r="T262" s="628"/>
      <c r="U262" s="628"/>
      <c r="V262" s="628"/>
      <c r="W262" s="628"/>
      <c r="X262" s="628"/>
      <c r="Y262" s="628"/>
      <c r="Z262" s="628"/>
      <c r="AA262" s="628"/>
      <c r="AB262" s="628"/>
      <c r="AC262" s="628"/>
      <c r="AD262" s="628"/>
      <c r="AE262" s="418" t="s">
        <v>92</v>
      </c>
      <c r="AF262" s="626"/>
      <c r="AG262" s="626"/>
      <c r="AH262" s="626"/>
      <c r="AI262" s="626"/>
      <c r="AJ262" s="626"/>
      <c r="AK262" s="626"/>
      <c r="AL262" s="244"/>
      <c r="AM262" s="244"/>
      <c r="AN262" s="244"/>
      <c r="AO262" s="244"/>
      <c r="AP262" s="244"/>
      <c r="AQ262" s="244"/>
      <c r="AR262" s="244"/>
      <c r="AS262" s="244"/>
      <c r="AT262" s="244"/>
      <c r="AU262" s="244"/>
      <c r="AV262" s="244"/>
      <c r="AW262" s="244"/>
      <c r="AX262" s="244"/>
      <c r="AY262" s="244"/>
      <c r="AZ262" s="244"/>
      <c r="BA262" s="244"/>
      <c r="BB262" s="244"/>
      <c r="BC262" s="244"/>
      <c r="BD262" s="244"/>
      <c r="BE262" s="244"/>
      <c r="BF262" s="244"/>
      <c r="BG262" s="244"/>
      <c r="BH262" s="244"/>
      <c r="BI262" s="244"/>
      <c r="BJ262" s="244"/>
      <c r="BK262" s="244"/>
      <c r="BL262" s="244"/>
      <c r="BM262" s="244"/>
      <c r="BN262" s="244"/>
      <c r="BO262" s="244"/>
      <c r="BP262" s="244"/>
      <c r="BQ262" s="244"/>
      <c r="BR262" s="244"/>
      <c r="BS262" s="244"/>
      <c r="BT262" s="244"/>
      <c r="BU262" s="244"/>
      <c r="BV262" s="244"/>
      <c r="BW262" s="244"/>
      <c r="BX262" s="244"/>
      <c r="BY262" s="244"/>
      <c r="BZ262" s="244"/>
      <c r="CA262" s="244"/>
      <c r="CB262" s="244"/>
      <c r="CC262" s="244"/>
      <c r="CD262" s="244"/>
      <c r="CE262" s="244"/>
      <c r="CF262" s="244"/>
      <c r="CG262" s="244"/>
      <c r="CH262" s="244"/>
      <c r="CI262" s="244"/>
      <c r="CJ262" s="244"/>
      <c r="CK262" s="244"/>
      <c r="CL262" s="244"/>
      <c r="CM262" s="244"/>
      <c r="CN262" s="244"/>
      <c r="CO262" s="244"/>
      <c r="CP262" s="244"/>
      <c r="CQ262" s="244"/>
      <c r="CR262" s="244"/>
      <c r="CS262" s="244"/>
      <c r="CT262" s="244"/>
      <c r="CU262" s="244"/>
      <c r="CV262" s="244"/>
      <c r="CW262" s="244"/>
      <c r="CX262" s="244"/>
      <c r="CY262" s="244"/>
      <c r="CZ262" s="244"/>
      <c r="DA262" s="244"/>
      <c r="DB262" s="244"/>
      <c r="DC262" s="244"/>
      <c r="DD262" s="244"/>
      <c r="DE262" s="244"/>
      <c r="DF262" s="244"/>
      <c r="DG262" s="244"/>
      <c r="DH262" s="244"/>
      <c r="DI262" s="244"/>
      <c r="DJ262" s="244"/>
      <c r="DK262" s="244"/>
      <c r="DL262" s="244"/>
      <c r="DM262" s="244"/>
      <c r="DN262" s="244"/>
      <c r="DO262" s="244"/>
      <c r="DP262" s="244"/>
      <c r="DQ262" s="244"/>
    </row>
    <row r="263" spans="1:121" s="4" customFormat="1" ht="99.95" customHeight="1" x14ac:dyDescent="0.25">
      <c r="A263" s="271">
        <v>246</v>
      </c>
      <c r="B263" s="626"/>
      <c r="C263" s="626"/>
      <c r="D263" s="627"/>
      <c r="E263" s="627"/>
      <c r="F263" s="298"/>
      <c r="G263" s="628"/>
      <c r="H263" s="628"/>
      <c r="I263" s="629"/>
      <c r="J263" s="629"/>
      <c r="K263" s="629"/>
      <c r="L263" s="629"/>
      <c r="M263" s="629"/>
      <c r="N263" s="629"/>
      <c r="O263" s="628"/>
      <c r="P263" s="628"/>
      <c r="Q263" s="628"/>
      <c r="R263" s="628"/>
      <c r="S263" s="628"/>
      <c r="T263" s="628"/>
      <c r="U263" s="628"/>
      <c r="V263" s="628"/>
      <c r="W263" s="628"/>
      <c r="X263" s="628"/>
      <c r="Y263" s="628"/>
      <c r="Z263" s="628"/>
      <c r="AA263" s="628"/>
      <c r="AB263" s="628"/>
      <c r="AC263" s="628"/>
      <c r="AD263" s="628"/>
      <c r="AE263" s="418"/>
      <c r="AF263" s="626"/>
      <c r="AG263" s="626"/>
      <c r="AH263" s="626"/>
      <c r="AI263" s="626"/>
      <c r="AJ263" s="626"/>
      <c r="AK263" s="626"/>
      <c r="AL263" s="244"/>
      <c r="AM263" s="244"/>
      <c r="AN263" s="244"/>
      <c r="AO263" s="244"/>
      <c r="AP263" s="244"/>
      <c r="AQ263" s="244"/>
      <c r="AR263" s="244"/>
      <c r="AS263" s="244"/>
      <c r="AT263" s="244"/>
      <c r="AU263" s="244"/>
      <c r="AV263" s="244"/>
      <c r="AW263" s="244"/>
      <c r="AX263" s="244"/>
      <c r="AY263" s="244"/>
      <c r="AZ263" s="244"/>
      <c r="BA263" s="244"/>
      <c r="BB263" s="244"/>
      <c r="BC263" s="244"/>
      <c r="BD263" s="244"/>
      <c r="BE263" s="244"/>
      <c r="BF263" s="244"/>
      <c r="BG263" s="244"/>
      <c r="BH263" s="244"/>
      <c r="BI263" s="244"/>
      <c r="BJ263" s="244"/>
      <c r="BK263" s="244"/>
      <c r="BL263" s="244"/>
      <c r="BM263" s="244"/>
      <c r="BN263" s="244"/>
      <c r="BO263" s="244"/>
      <c r="BP263" s="244"/>
      <c r="BQ263" s="244"/>
      <c r="BR263" s="244"/>
      <c r="BS263" s="244"/>
      <c r="BT263" s="244"/>
      <c r="BU263" s="244"/>
      <c r="BV263" s="244"/>
      <c r="BW263" s="244"/>
      <c r="BX263" s="244"/>
      <c r="BY263" s="244"/>
      <c r="BZ263" s="244"/>
      <c r="CA263" s="244"/>
      <c r="CB263" s="244"/>
      <c r="CC263" s="244"/>
      <c r="CD263" s="244"/>
      <c r="CE263" s="244"/>
      <c r="CF263" s="244"/>
      <c r="CG263" s="244"/>
      <c r="CH263" s="244"/>
      <c r="CI263" s="244"/>
      <c r="CJ263" s="244"/>
      <c r="CK263" s="244"/>
      <c r="CL263" s="244"/>
      <c r="CM263" s="244"/>
      <c r="CN263" s="244"/>
      <c r="CO263" s="244"/>
      <c r="CP263" s="244"/>
      <c r="CQ263" s="244"/>
      <c r="CR263" s="244"/>
      <c r="CS263" s="244"/>
      <c r="CT263" s="244"/>
      <c r="CU263" s="244"/>
      <c r="CV263" s="244"/>
      <c r="CW263" s="244"/>
      <c r="CX263" s="244"/>
      <c r="CY263" s="244"/>
      <c r="CZ263" s="244"/>
      <c r="DA263" s="244"/>
      <c r="DB263" s="244"/>
      <c r="DC263" s="244"/>
      <c r="DD263" s="244"/>
      <c r="DE263" s="244"/>
      <c r="DF263" s="244"/>
      <c r="DG263" s="244"/>
      <c r="DH263" s="244"/>
      <c r="DI263" s="244"/>
      <c r="DJ263" s="244"/>
      <c r="DK263" s="244"/>
      <c r="DL263" s="244"/>
      <c r="DM263" s="244"/>
      <c r="DN263" s="244"/>
      <c r="DO263" s="244"/>
      <c r="DP263" s="244"/>
      <c r="DQ263" s="244"/>
    </row>
    <row r="264" spans="1:121" s="4" customFormat="1" ht="99.95" customHeight="1" x14ac:dyDescent="0.25">
      <c r="A264" s="271">
        <v>247</v>
      </c>
      <c r="B264" s="626"/>
      <c r="C264" s="626"/>
      <c r="D264" s="627"/>
      <c r="E264" s="627"/>
      <c r="F264" s="298"/>
      <c r="G264" s="628"/>
      <c r="H264" s="628"/>
      <c r="I264" s="629"/>
      <c r="J264" s="629"/>
      <c r="K264" s="629"/>
      <c r="L264" s="629"/>
      <c r="M264" s="629"/>
      <c r="N264" s="629"/>
      <c r="O264" s="628"/>
      <c r="P264" s="628"/>
      <c r="Q264" s="628"/>
      <c r="R264" s="628"/>
      <c r="S264" s="628"/>
      <c r="T264" s="628"/>
      <c r="U264" s="628"/>
      <c r="V264" s="628"/>
      <c r="W264" s="628"/>
      <c r="X264" s="628"/>
      <c r="Y264" s="628"/>
      <c r="Z264" s="628"/>
      <c r="AA264" s="628"/>
      <c r="AB264" s="628"/>
      <c r="AC264" s="628"/>
      <c r="AD264" s="628"/>
      <c r="AE264" s="418"/>
      <c r="AF264" s="626"/>
      <c r="AG264" s="626"/>
      <c r="AH264" s="626"/>
      <c r="AI264" s="626"/>
      <c r="AJ264" s="626"/>
      <c r="AK264" s="626"/>
      <c r="AL264" s="244"/>
      <c r="AM264" s="244"/>
      <c r="AN264" s="244"/>
      <c r="AO264" s="244"/>
      <c r="AP264" s="244"/>
      <c r="AQ264" s="244"/>
      <c r="AR264" s="244"/>
      <c r="AS264" s="244"/>
      <c r="AT264" s="244"/>
      <c r="AU264" s="244"/>
      <c r="AV264" s="244"/>
      <c r="AW264" s="244"/>
      <c r="AX264" s="244"/>
      <c r="AY264" s="244"/>
      <c r="AZ264" s="244"/>
      <c r="BA264" s="244"/>
      <c r="BB264" s="244"/>
      <c r="BC264" s="244"/>
      <c r="BD264" s="244"/>
      <c r="BE264" s="244"/>
      <c r="BF264" s="244"/>
      <c r="BG264" s="244"/>
      <c r="BH264" s="244"/>
      <c r="BI264" s="244"/>
      <c r="BJ264" s="244"/>
      <c r="BK264" s="244"/>
      <c r="BL264" s="244"/>
      <c r="BM264" s="244"/>
      <c r="BN264" s="244"/>
      <c r="BO264" s="244"/>
      <c r="BP264" s="244"/>
      <c r="BQ264" s="244"/>
      <c r="BR264" s="244"/>
      <c r="BS264" s="244"/>
      <c r="BT264" s="244"/>
      <c r="BU264" s="244"/>
      <c r="BV264" s="244"/>
      <c r="BW264" s="244"/>
      <c r="BX264" s="244"/>
      <c r="BY264" s="244"/>
      <c r="BZ264" s="244"/>
      <c r="CA264" s="244"/>
      <c r="CB264" s="244"/>
      <c r="CC264" s="244"/>
      <c r="CD264" s="244"/>
      <c r="CE264" s="244"/>
      <c r="CF264" s="244"/>
      <c r="CG264" s="244"/>
      <c r="CH264" s="244"/>
      <c r="CI264" s="244"/>
      <c r="CJ264" s="244"/>
      <c r="CK264" s="244"/>
      <c r="CL264" s="244"/>
      <c r="CM264" s="244"/>
      <c r="CN264" s="244"/>
      <c r="CO264" s="244"/>
      <c r="CP264" s="244"/>
      <c r="CQ264" s="244"/>
      <c r="CR264" s="244"/>
      <c r="CS264" s="244"/>
      <c r="CT264" s="244"/>
      <c r="CU264" s="244"/>
      <c r="CV264" s="244"/>
      <c r="CW264" s="244"/>
      <c r="CX264" s="244"/>
      <c r="CY264" s="244"/>
      <c r="CZ264" s="244"/>
      <c r="DA264" s="244"/>
      <c r="DB264" s="244"/>
      <c r="DC264" s="244"/>
      <c r="DD264" s="244"/>
      <c r="DE264" s="244"/>
      <c r="DF264" s="244"/>
      <c r="DG264" s="244"/>
      <c r="DH264" s="244"/>
      <c r="DI264" s="244"/>
      <c r="DJ264" s="244"/>
      <c r="DK264" s="244"/>
      <c r="DL264" s="244"/>
      <c r="DM264" s="244"/>
      <c r="DN264" s="244"/>
      <c r="DO264" s="244"/>
      <c r="DP264" s="244"/>
      <c r="DQ264" s="244"/>
    </row>
    <row r="265" spans="1:121" s="4" customFormat="1" ht="99.95" customHeight="1" x14ac:dyDescent="0.25">
      <c r="A265" s="271">
        <v>248</v>
      </c>
      <c r="B265" s="626"/>
      <c r="C265" s="626"/>
      <c r="D265" s="627"/>
      <c r="E265" s="627"/>
      <c r="F265" s="298"/>
      <c r="G265" s="628"/>
      <c r="H265" s="628"/>
      <c r="I265" s="629"/>
      <c r="J265" s="629"/>
      <c r="K265" s="629"/>
      <c r="L265" s="629"/>
      <c r="M265" s="629"/>
      <c r="N265" s="629"/>
      <c r="O265" s="628"/>
      <c r="P265" s="628"/>
      <c r="Q265" s="628"/>
      <c r="R265" s="628"/>
      <c r="S265" s="628"/>
      <c r="T265" s="628"/>
      <c r="U265" s="628"/>
      <c r="V265" s="628"/>
      <c r="W265" s="628"/>
      <c r="X265" s="628"/>
      <c r="Y265" s="628"/>
      <c r="Z265" s="628"/>
      <c r="AA265" s="628"/>
      <c r="AB265" s="628"/>
      <c r="AC265" s="628"/>
      <c r="AD265" s="628"/>
      <c r="AE265" s="418"/>
      <c r="AF265" s="626"/>
      <c r="AG265" s="626"/>
      <c r="AH265" s="626"/>
      <c r="AI265" s="626"/>
      <c r="AJ265" s="626"/>
      <c r="AK265" s="626"/>
      <c r="AL265" s="244"/>
      <c r="AM265" s="244"/>
      <c r="AN265" s="244"/>
      <c r="AO265" s="244"/>
      <c r="AP265" s="244"/>
      <c r="AQ265" s="244"/>
      <c r="AR265" s="244"/>
      <c r="AS265" s="244"/>
      <c r="AT265" s="244"/>
      <c r="AU265" s="244"/>
      <c r="AV265" s="244"/>
      <c r="AW265" s="244"/>
      <c r="AX265" s="244"/>
      <c r="AY265" s="244"/>
      <c r="AZ265" s="244"/>
      <c r="BA265" s="244"/>
      <c r="BB265" s="244"/>
      <c r="BC265" s="244"/>
      <c r="BD265" s="244"/>
      <c r="BE265" s="244"/>
      <c r="BF265" s="244"/>
      <c r="BG265" s="244"/>
      <c r="BH265" s="244"/>
      <c r="BI265" s="244"/>
      <c r="BJ265" s="244"/>
      <c r="BK265" s="244"/>
      <c r="BL265" s="244"/>
      <c r="BM265" s="244"/>
      <c r="BN265" s="244"/>
      <c r="BO265" s="244"/>
      <c r="BP265" s="244"/>
      <c r="BQ265" s="244"/>
      <c r="BR265" s="244"/>
      <c r="BS265" s="244"/>
      <c r="BT265" s="244"/>
      <c r="BU265" s="244"/>
      <c r="BV265" s="244"/>
      <c r="BW265" s="244"/>
      <c r="BX265" s="244"/>
      <c r="BY265" s="244"/>
      <c r="BZ265" s="244"/>
      <c r="CA265" s="244"/>
      <c r="CB265" s="244"/>
      <c r="CC265" s="244"/>
      <c r="CD265" s="244"/>
      <c r="CE265" s="244"/>
      <c r="CF265" s="244"/>
      <c r="CG265" s="244"/>
      <c r="CH265" s="244"/>
      <c r="CI265" s="244"/>
      <c r="CJ265" s="244"/>
      <c r="CK265" s="244"/>
      <c r="CL265" s="244"/>
      <c r="CM265" s="244"/>
      <c r="CN265" s="244"/>
      <c r="CO265" s="244"/>
      <c r="CP265" s="244"/>
      <c r="CQ265" s="244"/>
      <c r="CR265" s="244"/>
      <c r="CS265" s="244"/>
      <c r="CT265" s="244"/>
      <c r="CU265" s="244"/>
      <c r="CV265" s="244"/>
      <c r="CW265" s="244"/>
      <c r="CX265" s="244"/>
      <c r="CY265" s="244"/>
      <c r="CZ265" s="244"/>
      <c r="DA265" s="244"/>
      <c r="DB265" s="244"/>
      <c r="DC265" s="244"/>
      <c r="DD265" s="244"/>
      <c r="DE265" s="244"/>
      <c r="DF265" s="244"/>
      <c r="DG265" s="244"/>
      <c r="DH265" s="244"/>
      <c r="DI265" s="244"/>
      <c r="DJ265" s="244"/>
      <c r="DK265" s="244"/>
      <c r="DL265" s="244"/>
      <c r="DM265" s="244"/>
      <c r="DN265" s="244"/>
      <c r="DO265" s="244"/>
      <c r="DP265" s="244"/>
      <c r="DQ265" s="244"/>
    </row>
    <row r="266" spans="1:121" s="4" customFormat="1" ht="99.95" customHeight="1" x14ac:dyDescent="0.25">
      <c r="A266" s="271">
        <v>249</v>
      </c>
      <c r="B266" s="626"/>
      <c r="C266" s="626"/>
      <c r="D266" s="627"/>
      <c r="E266" s="627"/>
      <c r="F266" s="298"/>
      <c r="G266" s="628"/>
      <c r="H266" s="628"/>
      <c r="I266" s="629"/>
      <c r="J266" s="629"/>
      <c r="K266" s="629"/>
      <c r="L266" s="629"/>
      <c r="M266" s="629"/>
      <c r="N266" s="629"/>
      <c r="O266" s="628"/>
      <c r="P266" s="628"/>
      <c r="Q266" s="628"/>
      <c r="R266" s="628"/>
      <c r="S266" s="628"/>
      <c r="T266" s="628"/>
      <c r="U266" s="628"/>
      <c r="V266" s="628"/>
      <c r="W266" s="628"/>
      <c r="X266" s="628"/>
      <c r="Y266" s="628"/>
      <c r="Z266" s="628"/>
      <c r="AA266" s="628"/>
      <c r="AB266" s="628"/>
      <c r="AC266" s="628"/>
      <c r="AD266" s="628"/>
      <c r="AE266" s="418"/>
      <c r="AF266" s="626"/>
      <c r="AG266" s="626"/>
      <c r="AH266" s="626"/>
      <c r="AI266" s="626"/>
      <c r="AJ266" s="626"/>
      <c r="AK266" s="626"/>
      <c r="AL266" s="244"/>
      <c r="AM266" s="244"/>
      <c r="AN266" s="244"/>
      <c r="AO266" s="244"/>
      <c r="AP266" s="244"/>
      <c r="AQ266" s="244"/>
      <c r="AR266" s="244"/>
      <c r="AS266" s="244"/>
      <c r="AT266" s="244"/>
      <c r="AU266" s="244"/>
      <c r="AV266" s="244"/>
      <c r="AW266" s="244"/>
      <c r="AX266" s="244"/>
      <c r="AY266" s="244"/>
      <c r="AZ266" s="244"/>
      <c r="BA266" s="244"/>
      <c r="BB266" s="244"/>
      <c r="BC266" s="244"/>
      <c r="BD266" s="244"/>
      <c r="BE266" s="244"/>
      <c r="BF266" s="244"/>
      <c r="BG266" s="244"/>
      <c r="BH266" s="244"/>
      <c r="BI266" s="244"/>
      <c r="BJ266" s="244"/>
      <c r="BK266" s="244"/>
      <c r="BL266" s="244"/>
      <c r="BM266" s="244"/>
      <c r="BN266" s="244"/>
      <c r="BO266" s="244"/>
      <c r="BP266" s="244"/>
      <c r="BQ266" s="244"/>
      <c r="BR266" s="244"/>
      <c r="BS266" s="244"/>
      <c r="BT266" s="244"/>
      <c r="BU266" s="244"/>
      <c r="BV266" s="244"/>
      <c r="BW266" s="244"/>
      <c r="BX266" s="244"/>
      <c r="BY266" s="244"/>
      <c r="BZ266" s="244"/>
      <c r="CA266" s="244"/>
      <c r="CB266" s="244"/>
      <c r="CC266" s="244"/>
      <c r="CD266" s="244"/>
      <c r="CE266" s="244"/>
      <c r="CF266" s="244"/>
      <c r="CG266" s="244"/>
      <c r="CH266" s="244"/>
      <c r="CI266" s="244"/>
      <c r="CJ266" s="244"/>
      <c r="CK266" s="244"/>
      <c r="CL266" s="244"/>
      <c r="CM266" s="244"/>
      <c r="CN266" s="244"/>
      <c r="CO266" s="244"/>
      <c r="CP266" s="244"/>
      <c r="CQ266" s="244"/>
      <c r="CR266" s="244"/>
      <c r="CS266" s="244"/>
      <c r="CT266" s="244"/>
      <c r="CU266" s="244"/>
      <c r="CV266" s="244"/>
      <c r="CW266" s="244"/>
      <c r="CX266" s="244"/>
      <c r="CY266" s="244"/>
      <c r="CZ266" s="244"/>
      <c r="DA266" s="244"/>
      <c r="DB266" s="244"/>
      <c r="DC266" s="244"/>
      <c r="DD266" s="244"/>
      <c r="DE266" s="244"/>
      <c r="DF266" s="244"/>
      <c r="DG266" s="244"/>
      <c r="DH266" s="244"/>
      <c r="DI266" s="244"/>
      <c r="DJ266" s="244"/>
      <c r="DK266" s="244"/>
      <c r="DL266" s="244"/>
      <c r="DM266" s="244"/>
      <c r="DN266" s="244"/>
      <c r="DO266" s="244"/>
      <c r="DP266" s="244"/>
      <c r="DQ266" s="244"/>
    </row>
    <row r="267" spans="1:121" s="4" customFormat="1" ht="99.95" customHeight="1" x14ac:dyDescent="0.25">
      <c r="A267" s="271">
        <v>250</v>
      </c>
      <c r="B267" s="626"/>
      <c r="C267" s="626"/>
      <c r="D267" s="627"/>
      <c r="E267" s="627"/>
      <c r="F267" s="298"/>
      <c r="G267" s="628"/>
      <c r="H267" s="628"/>
      <c r="I267" s="629"/>
      <c r="J267" s="629"/>
      <c r="K267" s="629"/>
      <c r="L267" s="629"/>
      <c r="M267" s="629"/>
      <c r="N267" s="629"/>
      <c r="O267" s="628"/>
      <c r="P267" s="628"/>
      <c r="Q267" s="628"/>
      <c r="R267" s="628"/>
      <c r="S267" s="628"/>
      <c r="T267" s="628"/>
      <c r="U267" s="628"/>
      <c r="V267" s="628"/>
      <c r="W267" s="628"/>
      <c r="X267" s="628"/>
      <c r="Y267" s="628"/>
      <c r="Z267" s="628"/>
      <c r="AA267" s="628"/>
      <c r="AB267" s="628"/>
      <c r="AC267" s="628"/>
      <c r="AD267" s="628"/>
      <c r="AE267" s="418"/>
      <c r="AF267" s="626"/>
      <c r="AG267" s="626"/>
      <c r="AH267" s="626"/>
      <c r="AI267" s="626"/>
      <c r="AJ267" s="626"/>
      <c r="AK267" s="626"/>
      <c r="AL267" s="244"/>
      <c r="AM267" s="244"/>
      <c r="AN267" s="244"/>
      <c r="AO267" s="244"/>
      <c r="AP267" s="244"/>
      <c r="AQ267" s="244"/>
      <c r="AR267" s="244"/>
      <c r="AS267" s="244"/>
      <c r="AT267" s="244"/>
      <c r="AU267" s="244"/>
      <c r="AV267" s="244"/>
      <c r="AW267" s="244"/>
      <c r="AX267" s="244"/>
      <c r="AY267" s="244"/>
      <c r="AZ267" s="244"/>
      <c r="BA267" s="244"/>
      <c r="BB267" s="244"/>
      <c r="BC267" s="244"/>
      <c r="BD267" s="244"/>
      <c r="BE267" s="244"/>
      <c r="BF267" s="244"/>
      <c r="BG267" s="244"/>
      <c r="BH267" s="244"/>
      <c r="BI267" s="244"/>
      <c r="BJ267" s="244"/>
      <c r="BK267" s="244"/>
      <c r="BL267" s="244"/>
      <c r="BM267" s="244"/>
      <c r="BN267" s="244"/>
      <c r="BO267" s="244"/>
      <c r="BP267" s="244"/>
      <c r="BQ267" s="244"/>
      <c r="BR267" s="244"/>
      <c r="BS267" s="244"/>
      <c r="BT267" s="244"/>
      <c r="BU267" s="244"/>
      <c r="BV267" s="244"/>
      <c r="BW267" s="244"/>
      <c r="BX267" s="244"/>
      <c r="BY267" s="244"/>
      <c r="BZ267" s="244"/>
      <c r="CA267" s="244"/>
      <c r="CB267" s="244"/>
      <c r="CC267" s="244"/>
      <c r="CD267" s="244"/>
      <c r="CE267" s="244"/>
      <c r="CF267" s="244"/>
      <c r="CG267" s="244"/>
      <c r="CH267" s="244"/>
      <c r="CI267" s="244"/>
      <c r="CJ267" s="244"/>
      <c r="CK267" s="244"/>
      <c r="CL267" s="244"/>
      <c r="CM267" s="244"/>
      <c r="CN267" s="244"/>
      <c r="CO267" s="244"/>
      <c r="CP267" s="244"/>
      <c r="CQ267" s="244"/>
      <c r="CR267" s="244"/>
      <c r="CS267" s="244"/>
      <c r="CT267" s="244"/>
      <c r="CU267" s="244"/>
      <c r="CV267" s="244"/>
      <c r="CW267" s="244"/>
      <c r="CX267" s="244"/>
      <c r="CY267" s="244"/>
      <c r="CZ267" s="244"/>
      <c r="DA267" s="244"/>
      <c r="DB267" s="244"/>
      <c r="DC267" s="244"/>
      <c r="DD267" s="244"/>
      <c r="DE267" s="244"/>
      <c r="DF267" s="244"/>
      <c r="DG267" s="244"/>
      <c r="DH267" s="244"/>
      <c r="DI267" s="244"/>
      <c r="DJ267" s="244"/>
      <c r="DK267" s="244"/>
      <c r="DL267" s="244"/>
      <c r="DM267" s="244"/>
      <c r="DN267" s="244"/>
      <c r="DO267" s="244"/>
      <c r="DP267" s="244"/>
      <c r="DQ267" s="244"/>
    </row>
    <row r="268" spans="1:121" s="4" customFormat="1" ht="99.95" customHeight="1" x14ac:dyDescent="0.25">
      <c r="A268" s="271">
        <v>251</v>
      </c>
      <c r="B268" s="626"/>
      <c r="C268" s="626"/>
      <c r="D268" s="627"/>
      <c r="E268" s="627"/>
      <c r="F268" s="298"/>
      <c r="G268" s="628"/>
      <c r="H268" s="628"/>
      <c r="I268" s="629"/>
      <c r="J268" s="629"/>
      <c r="K268" s="629"/>
      <c r="L268" s="629"/>
      <c r="M268" s="629"/>
      <c r="N268" s="629"/>
      <c r="O268" s="628"/>
      <c r="P268" s="628"/>
      <c r="Q268" s="628"/>
      <c r="R268" s="628"/>
      <c r="S268" s="628"/>
      <c r="T268" s="628"/>
      <c r="U268" s="628"/>
      <c r="V268" s="628"/>
      <c r="W268" s="628"/>
      <c r="X268" s="628"/>
      <c r="Y268" s="628"/>
      <c r="Z268" s="628"/>
      <c r="AA268" s="628"/>
      <c r="AB268" s="628"/>
      <c r="AC268" s="628"/>
      <c r="AD268" s="628"/>
      <c r="AE268" s="418"/>
      <c r="AF268" s="626"/>
      <c r="AG268" s="626"/>
      <c r="AH268" s="626"/>
      <c r="AI268" s="626"/>
      <c r="AJ268" s="626"/>
      <c r="AK268" s="626"/>
      <c r="AL268" s="244"/>
      <c r="AM268" s="244"/>
      <c r="AN268" s="244"/>
      <c r="AO268" s="244"/>
      <c r="AP268" s="244"/>
      <c r="AQ268" s="244"/>
      <c r="AR268" s="244"/>
      <c r="AS268" s="244"/>
      <c r="AT268" s="244"/>
      <c r="AU268" s="244"/>
      <c r="AV268" s="244"/>
      <c r="AW268" s="244"/>
      <c r="AX268" s="244"/>
      <c r="AY268" s="244"/>
      <c r="AZ268" s="244"/>
      <c r="BA268" s="244"/>
      <c r="BB268" s="244"/>
      <c r="BC268" s="244"/>
      <c r="BD268" s="244"/>
      <c r="BE268" s="244"/>
      <c r="BF268" s="244"/>
      <c r="BG268" s="244"/>
      <c r="BH268" s="244"/>
      <c r="BI268" s="244"/>
      <c r="BJ268" s="244"/>
      <c r="BK268" s="244"/>
      <c r="BL268" s="244"/>
      <c r="BM268" s="244"/>
      <c r="BN268" s="244"/>
      <c r="BO268" s="244"/>
      <c r="BP268" s="244"/>
      <c r="BQ268" s="244"/>
      <c r="BR268" s="244"/>
      <c r="BS268" s="244"/>
      <c r="BT268" s="244"/>
      <c r="BU268" s="244"/>
      <c r="BV268" s="244"/>
      <c r="BW268" s="244"/>
      <c r="BX268" s="244"/>
      <c r="BY268" s="244"/>
      <c r="BZ268" s="244"/>
      <c r="CA268" s="244"/>
      <c r="CB268" s="244"/>
      <c r="CC268" s="244"/>
      <c r="CD268" s="244"/>
      <c r="CE268" s="244"/>
      <c r="CF268" s="244"/>
      <c r="CG268" s="244"/>
      <c r="CH268" s="244"/>
      <c r="CI268" s="244"/>
      <c r="CJ268" s="244"/>
      <c r="CK268" s="244"/>
      <c r="CL268" s="244"/>
      <c r="CM268" s="244"/>
      <c r="CN268" s="244"/>
      <c r="CO268" s="244"/>
      <c r="CP268" s="244"/>
      <c r="CQ268" s="244"/>
      <c r="CR268" s="244"/>
      <c r="CS268" s="244"/>
      <c r="CT268" s="244"/>
      <c r="CU268" s="244"/>
      <c r="CV268" s="244"/>
      <c r="CW268" s="244"/>
      <c r="CX268" s="244"/>
      <c r="CY268" s="244"/>
      <c r="CZ268" s="244"/>
      <c r="DA268" s="244"/>
      <c r="DB268" s="244"/>
      <c r="DC268" s="244"/>
      <c r="DD268" s="244"/>
      <c r="DE268" s="244"/>
      <c r="DF268" s="244"/>
      <c r="DG268" s="244"/>
      <c r="DH268" s="244"/>
      <c r="DI268" s="244"/>
      <c r="DJ268" s="244"/>
      <c r="DK268" s="244"/>
      <c r="DL268" s="244"/>
      <c r="DM268" s="244"/>
      <c r="DN268" s="244"/>
      <c r="DO268" s="244"/>
      <c r="DP268" s="244"/>
      <c r="DQ268" s="244"/>
    </row>
    <row r="269" spans="1:121" s="4" customFormat="1" ht="99.95" customHeight="1" x14ac:dyDescent="0.25">
      <c r="A269" s="271">
        <v>252</v>
      </c>
      <c r="B269" s="626"/>
      <c r="C269" s="626"/>
      <c r="D269" s="627"/>
      <c r="E269" s="627"/>
      <c r="F269" s="298"/>
      <c r="G269" s="628"/>
      <c r="H269" s="628"/>
      <c r="I269" s="629"/>
      <c r="J269" s="629"/>
      <c r="K269" s="629"/>
      <c r="L269" s="629"/>
      <c r="M269" s="629"/>
      <c r="N269" s="629"/>
      <c r="O269" s="628"/>
      <c r="P269" s="628"/>
      <c r="Q269" s="628"/>
      <c r="R269" s="628"/>
      <c r="S269" s="628"/>
      <c r="T269" s="628"/>
      <c r="U269" s="628"/>
      <c r="V269" s="628"/>
      <c r="W269" s="628"/>
      <c r="X269" s="628"/>
      <c r="Y269" s="628"/>
      <c r="Z269" s="628"/>
      <c r="AA269" s="628"/>
      <c r="AB269" s="628"/>
      <c r="AC269" s="628"/>
      <c r="AD269" s="628"/>
      <c r="AE269" s="418"/>
      <c r="AF269" s="626"/>
      <c r="AG269" s="626"/>
      <c r="AH269" s="626"/>
      <c r="AI269" s="626"/>
      <c r="AJ269" s="626"/>
      <c r="AK269" s="626"/>
      <c r="AL269" s="244"/>
      <c r="AM269" s="244"/>
      <c r="AN269" s="244"/>
      <c r="AO269" s="244"/>
      <c r="AP269" s="244"/>
      <c r="AQ269" s="244"/>
      <c r="AR269" s="244"/>
      <c r="AS269" s="244"/>
      <c r="AT269" s="244"/>
      <c r="AU269" s="244"/>
      <c r="AV269" s="244"/>
      <c r="AW269" s="244"/>
      <c r="AX269" s="244"/>
      <c r="AY269" s="244"/>
      <c r="AZ269" s="244"/>
      <c r="BA269" s="244"/>
      <c r="BB269" s="244"/>
      <c r="BC269" s="244"/>
      <c r="BD269" s="244"/>
      <c r="BE269" s="244"/>
      <c r="BF269" s="244"/>
      <c r="BG269" s="244"/>
      <c r="BH269" s="244"/>
      <c r="BI269" s="244"/>
      <c r="BJ269" s="244"/>
      <c r="BK269" s="244"/>
      <c r="BL269" s="244"/>
      <c r="BM269" s="244"/>
      <c r="BN269" s="244"/>
      <c r="BO269" s="244"/>
      <c r="BP269" s="244"/>
      <c r="BQ269" s="244"/>
      <c r="BR269" s="244"/>
      <c r="BS269" s="244"/>
      <c r="BT269" s="244"/>
      <c r="BU269" s="244"/>
      <c r="BV269" s="244"/>
      <c r="BW269" s="244"/>
      <c r="BX269" s="244"/>
      <c r="BY269" s="244"/>
      <c r="BZ269" s="244"/>
      <c r="CA269" s="244"/>
      <c r="CB269" s="244"/>
      <c r="CC269" s="244"/>
      <c r="CD269" s="244"/>
      <c r="CE269" s="244"/>
      <c r="CF269" s="244"/>
      <c r="CG269" s="244"/>
      <c r="CH269" s="244"/>
      <c r="CI269" s="244"/>
      <c r="CJ269" s="244"/>
      <c r="CK269" s="244"/>
      <c r="CL269" s="244"/>
      <c r="CM269" s="244"/>
      <c r="CN269" s="244"/>
      <c r="CO269" s="244"/>
      <c r="CP269" s="244"/>
      <c r="CQ269" s="244"/>
      <c r="CR269" s="244"/>
      <c r="CS269" s="244"/>
      <c r="CT269" s="244"/>
      <c r="CU269" s="244"/>
      <c r="CV269" s="244"/>
      <c r="CW269" s="244"/>
      <c r="CX269" s="244"/>
      <c r="CY269" s="244"/>
      <c r="CZ269" s="244"/>
      <c r="DA269" s="244"/>
      <c r="DB269" s="244"/>
      <c r="DC269" s="244"/>
      <c r="DD269" s="244"/>
      <c r="DE269" s="244"/>
      <c r="DF269" s="244"/>
      <c r="DG269" s="244"/>
      <c r="DH269" s="244"/>
      <c r="DI269" s="244"/>
      <c r="DJ269" s="244"/>
      <c r="DK269" s="244"/>
      <c r="DL269" s="244"/>
      <c r="DM269" s="244"/>
      <c r="DN269" s="244"/>
      <c r="DO269" s="244"/>
      <c r="DP269" s="244"/>
      <c r="DQ269" s="244"/>
    </row>
    <row r="270" spans="1:121" s="237" customFormat="1" ht="99.95" customHeight="1" x14ac:dyDescent="0.25">
      <c r="A270" s="271">
        <v>253</v>
      </c>
      <c r="B270" s="626"/>
      <c r="C270" s="626"/>
      <c r="D270" s="627"/>
      <c r="E270" s="627"/>
      <c r="F270" s="298"/>
      <c r="G270" s="628"/>
      <c r="H270" s="628"/>
      <c r="I270" s="629"/>
      <c r="J270" s="629"/>
      <c r="K270" s="629"/>
      <c r="L270" s="629"/>
      <c r="M270" s="629"/>
      <c r="N270" s="629"/>
      <c r="O270" s="628"/>
      <c r="P270" s="628"/>
      <c r="Q270" s="628"/>
      <c r="R270" s="628"/>
      <c r="S270" s="628"/>
      <c r="T270" s="628"/>
      <c r="U270" s="628"/>
      <c r="V270" s="628"/>
      <c r="W270" s="628"/>
      <c r="X270" s="628"/>
      <c r="Y270" s="628"/>
      <c r="Z270" s="628"/>
      <c r="AA270" s="628"/>
      <c r="AB270" s="628"/>
      <c r="AC270" s="628"/>
      <c r="AD270" s="628"/>
      <c r="AE270" s="418"/>
      <c r="AF270" s="626"/>
      <c r="AG270" s="626"/>
      <c r="AH270" s="626"/>
      <c r="AI270" s="626"/>
      <c r="AJ270" s="626"/>
      <c r="AK270" s="626"/>
    </row>
    <row r="271" spans="1:121" s="237" customFormat="1" ht="99.95" customHeight="1" x14ac:dyDescent="0.25">
      <c r="A271" s="271">
        <v>254</v>
      </c>
      <c r="B271" s="626"/>
      <c r="C271" s="626"/>
      <c r="D271" s="627"/>
      <c r="E271" s="627"/>
      <c r="F271" s="298"/>
      <c r="G271" s="628"/>
      <c r="H271" s="628"/>
      <c r="I271" s="629"/>
      <c r="J271" s="629"/>
      <c r="K271" s="629"/>
      <c r="L271" s="629"/>
      <c r="M271" s="629"/>
      <c r="N271" s="629"/>
      <c r="O271" s="628"/>
      <c r="P271" s="628"/>
      <c r="Q271" s="628"/>
      <c r="R271" s="628"/>
      <c r="S271" s="628"/>
      <c r="T271" s="628"/>
      <c r="U271" s="628"/>
      <c r="V271" s="628"/>
      <c r="W271" s="628"/>
      <c r="X271" s="628"/>
      <c r="Y271" s="628"/>
      <c r="Z271" s="628"/>
      <c r="AA271" s="628"/>
      <c r="AB271" s="628"/>
      <c r="AC271" s="628"/>
      <c r="AD271" s="628"/>
      <c r="AE271" s="418"/>
      <c r="AF271" s="626"/>
      <c r="AG271" s="626"/>
      <c r="AH271" s="626"/>
      <c r="AI271" s="626"/>
      <c r="AJ271" s="626"/>
      <c r="AK271" s="626"/>
    </row>
    <row r="272" spans="1:121" s="237" customFormat="1" ht="99.95" customHeight="1" x14ac:dyDescent="0.25">
      <c r="A272" s="271">
        <v>255</v>
      </c>
      <c r="B272" s="626"/>
      <c r="C272" s="626"/>
      <c r="D272" s="627"/>
      <c r="E272" s="627"/>
      <c r="F272" s="298"/>
      <c r="G272" s="628"/>
      <c r="H272" s="628"/>
      <c r="I272" s="629"/>
      <c r="J272" s="629"/>
      <c r="K272" s="629"/>
      <c r="L272" s="629"/>
      <c r="M272" s="629"/>
      <c r="N272" s="629"/>
      <c r="O272" s="628"/>
      <c r="P272" s="628"/>
      <c r="Q272" s="628"/>
      <c r="R272" s="628"/>
      <c r="S272" s="628"/>
      <c r="T272" s="628"/>
      <c r="U272" s="628"/>
      <c r="V272" s="628"/>
      <c r="W272" s="628"/>
      <c r="X272" s="628"/>
      <c r="Y272" s="628"/>
      <c r="Z272" s="628"/>
      <c r="AA272" s="628"/>
      <c r="AB272" s="628"/>
      <c r="AC272" s="628"/>
      <c r="AD272" s="628"/>
      <c r="AE272" s="418"/>
      <c r="AF272" s="626"/>
      <c r="AG272" s="626"/>
      <c r="AH272" s="626"/>
      <c r="AI272" s="626"/>
      <c r="AJ272" s="626"/>
      <c r="AK272" s="626"/>
    </row>
    <row r="273" spans="1:37" s="237" customFormat="1" ht="99.95" customHeight="1" x14ac:dyDescent="0.25">
      <c r="A273" s="271">
        <v>256</v>
      </c>
      <c r="B273" s="626"/>
      <c r="C273" s="626"/>
      <c r="D273" s="627"/>
      <c r="E273" s="627"/>
      <c r="F273" s="298"/>
      <c r="G273" s="628"/>
      <c r="H273" s="628"/>
      <c r="I273" s="629"/>
      <c r="J273" s="629"/>
      <c r="K273" s="629"/>
      <c r="L273" s="629"/>
      <c r="M273" s="629"/>
      <c r="N273" s="629"/>
      <c r="O273" s="628"/>
      <c r="P273" s="628"/>
      <c r="Q273" s="628"/>
      <c r="R273" s="628"/>
      <c r="S273" s="628"/>
      <c r="T273" s="628"/>
      <c r="U273" s="628"/>
      <c r="V273" s="628"/>
      <c r="W273" s="628"/>
      <c r="X273" s="628"/>
      <c r="Y273" s="628"/>
      <c r="Z273" s="628"/>
      <c r="AA273" s="628"/>
      <c r="AB273" s="628"/>
      <c r="AC273" s="628"/>
      <c r="AD273" s="628"/>
      <c r="AE273" s="418"/>
      <c r="AF273" s="626"/>
      <c r="AG273" s="626"/>
      <c r="AH273" s="626"/>
      <c r="AI273" s="626"/>
      <c r="AJ273" s="626"/>
      <c r="AK273" s="626"/>
    </row>
    <row r="274" spans="1:37" s="237" customFormat="1" ht="99.95" customHeight="1" x14ac:dyDescent="0.25">
      <c r="A274" s="271">
        <v>257</v>
      </c>
      <c r="B274" s="626"/>
      <c r="C274" s="626"/>
      <c r="D274" s="627"/>
      <c r="E274" s="627"/>
      <c r="F274" s="298"/>
      <c r="G274" s="628"/>
      <c r="H274" s="628"/>
      <c r="I274" s="629"/>
      <c r="J274" s="629"/>
      <c r="K274" s="629"/>
      <c r="L274" s="629"/>
      <c r="M274" s="629"/>
      <c r="N274" s="629"/>
      <c r="O274" s="628"/>
      <c r="P274" s="628"/>
      <c r="Q274" s="628"/>
      <c r="R274" s="628"/>
      <c r="S274" s="628"/>
      <c r="T274" s="628"/>
      <c r="U274" s="628"/>
      <c r="V274" s="628"/>
      <c r="W274" s="628"/>
      <c r="X274" s="628"/>
      <c r="Y274" s="628"/>
      <c r="Z274" s="628"/>
      <c r="AA274" s="628"/>
      <c r="AB274" s="628"/>
      <c r="AC274" s="628"/>
      <c r="AD274" s="628"/>
      <c r="AE274" s="418"/>
      <c r="AF274" s="626"/>
      <c r="AG274" s="626"/>
      <c r="AH274" s="626"/>
      <c r="AI274" s="626"/>
      <c r="AJ274" s="626"/>
      <c r="AK274" s="626"/>
    </row>
    <row r="275" spans="1:37" s="237" customFormat="1" ht="99.95" customHeight="1" x14ac:dyDescent="0.25">
      <c r="A275" s="271">
        <v>258</v>
      </c>
      <c r="B275" s="626"/>
      <c r="C275" s="626"/>
      <c r="D275" s="627"/>
      <c r="E275" s="627"/>
      <c r="F275" s="298"/>
      <c r="G275" s="628"/>
      <c r="H275" s="628"/>
      <c r="I275" s="629"/>
      <c r="J275" s="629"/>
      <c r="K275" s="629"/>
      <c r="L275" s="629"/>
      <c r="M275" s="629"/>
      <c r="N275" s="629"/>
      <c r="O275" s="628"/>
      <c r="P275" s="628"/>
      <c r="Q275" s="628"/>
      <c r="R275" s="628"/>
      <c r="S275" s="628"/>
      <c r="T275" s="628"/>
      <c r="U275" s="628"/>
      <c r="V275" s="628"/>
      <c r="W275" s="628"/>
      <c r="X275" s="628"/>
      <c r="Y275" s="628"/>
      <c r="Z275" s="628"/>
      <c r="AA275" s="628"/>
      <c r="AB275" s="628"/>
      <c r="AC275" s="628"/>
      <c r="AD275" s="628"/>
      <c r="AE275" s="418"/>
      <c r="AF275" s="626"/>
      <c r="AG275" s="626"/>
      <c r="AH275" s="626"/>
      <c r="AI275" s="626"/>
      <c r="AJ275" s="626"/>
      <c r="AK275" s="626"/>
    </row>
    <row r="276" spans="1:37" s="237" customFormat="1" ht="99.95" customHeight="1" x14ac:dyDescent="0.25">
      <c r="A276" s="271">
        <v>259</v>
      </c>
      <c r="B276" s="626"/>
      <c r="C276" s="626"/>
      <c r="D276" s="627"/>
      <c r="E276" s="627"/>
      <c r="F276" s="298"/>
      <c r="G276" s="628"/>
      <c r="H276" s="628"/>
      <c r="I276" s="629"/>
      <c r="J276" s="629"/>
      <c r="K276" s="629"/>
      <c r="L276" s="629"/>
      <c r="M276" s="629"/>
      <c r="N276" s="629"/>
      <c r="O276" s="628"/>
      <c r="P276" s="628"/>
      <c r="Q276" s="628"/>
      <c r="R276" s="628"/>
      <c r="S276" s="628"/>
      <c r="T276" s="628"/>
      <c r="U276" s="628"/>
      <c r="V276" s="628"/>
      <c r="W276" s="628"/>
      <c r="X276" s="628"/>
      <c r="Y276" s="628"/>
      <c r="Z276" s="628"/>
      <c r="AA276" s="628"/>
      <c r="AB276" s="628"/>
      <c r="AC276" s="628"/>
      <c r="AD276" s="628"/>
      <c r="AE276" s="418"/>
      <c r="AF276" s="626"/>
      <c r="AG276" s="626"/>
      <c r="AH276" s="626"/>
      <c r="AI276" s="626"/>
      <c r="AJ276" s="626"/>
      <c r="AK276" s="626"/>
    </row>
    <row r="277" spans="1:37" s="237" customFormat="1" ht="99.95" customHeight="1" x14ac:dyDescent="0.25">
      <c r="A277" s="271">
        <v>260</v>
      </c>
      <c r="B277" s="626"/>
      <c r="C277" s="626"/>
      <c r="D277" s="627"/>
      <c r="E277" s="627"/>
      <c r="F277" s="298"/>
      <c r="G277" s="628"/>
      <c r="H277" s="628"/>
      <c r="I277" s="629"/>
      <c r="J277" s="629"/>
      <c r="K277" s="629"/>
      <c r="L277" s="629"/>
      <c r="M277" s="629"/>
      <c r="N277" s="629"/>
      <c r="O277" s="628"/>
      <c r="P277" s="628"/>
      <c r="Q277" s="628"/>
      <c r="R277" s="628"/>
      <c r="S277" s="628"/>
      <c r="T277" s="628"/>
      <c r="U277" s="628"/>
      <c r="V277" s="628"/>
      <c r="W277" s="628"/>
      <c r="X277" s="628"/>
      <c r="Y277" s="628"/>
      <c r="Z277" s="628"/>
      <c r="AA277" s="628"/>
      <c r="AB277" s="628"/>
      <c r="AC277" s="628"/>
      <c r="AD277" s="628"/>
      <c r="AE277" s="418"/>
      <c r="AF277" s="626"/>
      <c r="AG277" s="626"/>
      <c r="AH277" s="626"/>
      <c r="AI277" s="626"/>
      <c r="AJ277" s="626"/>
      <c r="AK277" s="626"/>
    </row>
    <row r="278" spans="1:37" s="237" customFormat="1" ht="99.95" customHeight="1" x14ac:dyDescent="0.25">
      <c r="A278" s="271">
        <v>261</v>
      </c>
      <c r="B278" s="626"/>
      <c r="C278" s="626"/>
      <c r="D278" s="627"/>
      <c r="E278" s="627"/>
      <c r="F278" s="298"/>
      <c r="G278" s="628"/>
      <c r="H278" s="628"/>
      <c r="I278" s="629"/>
      <c r="J278" s="629"/>
      <c r="K278" s="629"/>
      <c r="L278" s="629"/>
      <c r="M278" s="629"/>
      <c r="N278" s="629"/>
      <c r="O278" s="628"/>
      <c r="P278" s="628"/>
      <c r="Q278" s="628"/>
      <c r="R278" s="628"/>
      <c r="S278" s="628"/>
      <c r="T278" s="628"/>
      <c r="U278" s="628"/>
      <c r="V278" s="628"/>
      <c r="W278" s="628"/>
      <c r="X278" s="628"/>
      <c r="Y278" s="628"/>
      <c r="Z278" s="628"/>
      <c r="AA278" s="628"/>
      <c r="AB278" s="628"/>
      <c r="AC278" s="628"/>
      <c r="AD278" s="628"/>
      <c r="AE278" s="418"/>
      <c r="AF278" s="626"/>
      <c r="AG278" s="626"/>
      <c r="AH278" s="626"/>
      <c r="AI278" s="626"/>
      <c r="AJ278" s="626"/>
      <c r="AK278" s="626"/>
    </row>
    <row r="279" spans="1:37" s="237" customFormat="1" ht="99.95" customHeight="1" x14ac:dyDescent="0.25">
      <c r="A279" s="271">
        <v>262</v>
      </c>
      <c r="B279" s="626"/>
      <c r="C279" s="626"/>
      <c r="D279" s="627"/>
      <c r="E279" s="627"/>
      <c r="F279" s="298"/>
      <c r="G279" s="628"/>
      <c r="H279" s="628"/>
      <c r="I279" s="629"/>
      <c r="J279" s="629"/>
      <c r="K279" s="629"/>
      <c r="L279" s="629"/>
      <c r="M279" s="629"/>
      <c r="N279" s="629"/>
      <c r="O279" s="628"/>
      <c r="P279" s="628"/>
      <c r="Q279" s="628"/>
      <c r="R279" s="628"/>
      <c r="S279" s="628"/>
      <c r="T279" s="628"/>
      <c r="U279" s="628"/>
      <c r="V279" s="628"/>
      <c r="W279" s="628"/>
      <c r="X279" s="628"/>
      <c r="Y279" s="628"/>
      <c r="Z279" s="628"/>
      <c r="AA279" s="628"/>
      <c r="AB279" s="628"/>
      <c r="AC279" s="628"/>
      <c r="AD279" s="628"/>
      <c r="AE279" s="418"/>
      <c r="AF279" s="626"/>
      <c r="AG279" s="626"/>
      <c r="AH279" s="626"/>
      <c r="AI279" s="626"/>
      <c r="AJ279" s="626"/>
      <c r="AK279" s="626"/>
    </row>
    <row r="280" spans="1:37" s="237" customFormat="1" ht="99.95" customHeight="1" x14ac:dyDescent="0.25">
      <c r="A280" s="271">
        <v>263</v>
      </c>
      <c r="B280" s="626"/>
      <c r="C280" s="626"/>
      <c r="D280" s="627"/>
      <c r="E280" s="627"/>
      <c r="F280" s="298"/>
      <c r="G280" s="628"/>
      <c r="H280" s="628"/>
      <c r="I280" s="629"/>
      <c r="J280" s="629"/>
      <c r="K280" s="629"/>
      <c r="L280" s="629"/>
      <c r="M280" s="629"/>
      <c r="N280" s="629"/>
      <c r="O280" s="628"/>
      <c r="P280" s="628"/>
      <c r="Q280" s="628"/>
      <c r="R280" s="628"/>
      <c r="S280" s="628"/>
      <c r="T280" s="628"/>
      <c r="U280" s="628"/>
      <c r="V280" s="628"/>
      <c r="W280" s="628"/>
      <c r="X280" s="628"/>
      <c r="Y280" s="628"/>
      <c r="Z280" s="628"/>
      <c r="AA280" s="628"/>
      <c r="AB280" s="628"/>
      <c r="AC280" s="628"/>
      <c r="AD280" s="628"/>
      <c r="AE280" s="418"/>
      <c r="AF280" s="626"/>
      <c r="AG280" s="626"/>
      <c r="AH280" s="626"/>
      <c r="AI280" s="626"/>
      <c r="AJ280" s="626"/>
      <c r="AK280" s="626"/>
    </row>
    <row r="281" spans="1:37" s="237" customFormat="1" ht="99.95" customHeight="1" x14ac:dyDescent="0.25">
      <c r="A281" s="271">
        <v>264</v>
      </c>
      <c r="B281" s="626"/>
      <c r="C281" s="626"/>
      <c r="D281" s="627"/>
      <c r="E281" s="627"/>
      <c r="F281" s="298"/>
      <c r="G281" s="628"/>
      <c r="H281" s="628"/>
      <c r="I281" s="629"/>
      <c r="J281" s="629"/>
      <c r="K281" s="629"/>
      <c r="L281" s="629"/>
      <c r="M281" s="629"/>
      <c r="N281" s="629"/>
      <c r="O281" s="628"/>
      <c r="P281" s="628"/>
      <c r="Q281" s="628"/>
      <c r="R281" s="628"/>
      <c r="S281" s="628"/>
      <c r="T281" s="628"/>
      <c r="U281" s="628"/>
      <c r="V281" s="628"/>
      <c r="W281" s="628"/>
      <c r="X281" s="628"/>
      <c r="Y281" s="628"/>
      <c r="Z281" s="628"/>
      <c r="AA281" s="628"/>
      <c r="AB281" s="628"/>
      <c r="AC281" s="628"/>
      <c r="AD281" s="628"/>
      <c r="AE281" s="418"/>
      <c r="AF281" s="626"/>
      <c r="AG281" s="626"/>
      <c r="AH281" s="626"/>
      <c r="AI281" s="626"/>
      <c r="AJ281" s="626"/>
      <c r="AK281" s="626"/>
    </row>
    <row r="282" spans="1:37" s="237" customFormat="1" ht="99.95" customHeight="1" x14ac:dyDescent="0.25">
      <c r="A282" s="271">
        <v>265</v>
      </c>
      <c r="B282" s="626"/>
      <c r="C282" s="626"/>
      <c r="D282" s="627"/>
      <c r="E282" s="627"/>
      <c r="F282" s="298"/>
      <c r="G282" s="628"/>
      <c r="H282" s="628"/>
      <c r="I282" s="629"/>
      <c r="J282" s="629"/>
      <c r="K282" s="629"/>
      <c r="L282" s="629"/>
      <c r="M282" s="629"/>
      <c r="N282" s="629"/>
      <c r="O282" s="628"/>
      <c r="P282" s="628"/>
      <c r="Q282" s="628"/>
      <c r="R282" s="628"/>
      <c r="S282" s="628"/>
      <c r="T282" s="628"/>
      <c r="U282" s="628"/>
      <c r="V282" s="628"/>
      <c r="W282" s="628"/>
      <c r="X282" s="628"/>
      <c r="Y282" s="628"/>
      <c r="Z282" s="628"/>
      <c r="AA282" s="628"/>
      <c r="AB282" s="628"/>
      <c r="AC282" s="628"/>
      <c r="AD282" s="628"/>
      <c r="AE282" s="418"/>
      <c r="AF282" s="626"/>
      <c r="AG282" s="626"/>
      <c r="AH282" s="626"/>
      <c r="AI282" s="626"/>
      <c r="AJ282" s="626"/>
      <c r="AK282" s="626"/>
    </row>
    <row r="283" spans="1:37" s="237" customFormat="1" ht="99.95" customHeight="1" x14ac:dyDescent="0.25">
      <c r="A283" s="271">
        <v>266</v>
      </c>
      <c r="B283" s="626"/>
      <c r="C283" s="626"/>
      <c r="D283" s="627"/>
      <c r="E283" s="627"/>
      <c r="F283" s="298"/>
      <c r="G283" s="628"/>
      <c r="H283" s="628"/>
      <c r="I283" s="629"/>
      <c r="J283" s="629"/>
      <c r="K283" s="629"/>
      <c r="L283" s="629"/>
      <c r="M283" s="629"/>
      <c r="N283" s="629"/>
      <c r="O283" s="628"/>
      <c r="P283" s="628"/>
      <c r="Q283" s="628"/>
      <c r="R283" s="628"/>
      <c r="S283" s="628"/>
      <c r="T283" s="628"/>
      <c r="U283" s="628"/>
      <c r="V283" s="628"/>
      <c r="W283" s="628"/>
      <c r="X283" s="628"/>
      <c r="Y283" s="628"/>
      <c r="Z283" s="628"/>
      <c r="AA283" s="628"/>
      <c r="AB283" s="628"/>
      <c r="AC283" s="628"/>
      <c r="AD283" s="628"/>
      <c r="AE283" s="418"/>
      <c r="AF283" s="626"/>
      <c r="AG283" s="626"/>
      <c r="AH283" s="626"/>
      <c r="AI283" s="626"/>
      <c r="AJ283" s="626"/>
      <c r="AK283" s="626"/>
    </row>
    <row r="284" spans="1:37" s="237" customFormat="1" ht="99.95" customHeight="1" x14ac:dyDescent="0.25">
      <c r="A284" s="271">
        <v>267</v>
      </c>
      <c r="B284" s="626"/>
      <c r="C284" s="626"/>
      <c r="D284" s="627"/>
      <c r="E284" s="627"/>
      <c r="F284" s="298"/>
      <c r="G284" s="628"/>
      <c r="H284" s="628"/>
      <c r="I284" s="629"/>
      <c r="J284" s="629"/>
      <c r="K284" s="629"/>
      <c r="L284" s="629"/>
      <c r="M284" s="629"/>
      <c r="N284" s="629"/>
      <c r="O284" s="628"/>
      <c r="P284" s="628"/>
      <c r="Q284" s="628"/>
      <c r="R284" s="628"/>
      <c r="S284" s="628"/>
      <c r="T284" s="628"/>
      <c r="U284" s="628"/>
      <c r="V284" s="628"/>
      <c r="W284" s="628"/>
      <c r="X284" s="628"/>
      <c r="Y284" s="628"/>
      <c r="Z284" s="628"/>
      <c r="AA284" s="628"/>
      <c r="AB284" s="628"/>
      <c r="AC284" s="628"/>
      <c r="AD284" s="628"/>
      <c r="AE284" s="418"/>
      <c r="AF284" s="626"/>
      <c r="AG284" s="626"/>
      <c r="AH284" s="626"/>
      <c r="AI284" s="626"/>
      <c r="AJ284" s="626"/>
      <c r="AK284" s="626"/>
    </row>
    <row r="285" spans="1:37" s="237" customFormat="1" ht="99.95" customHeight="1" x14ac:dyDescent="0.25">
      <c r="A285" s="271">
        <v>268</v>
      </c>
      <c r="B285" s="626"/>
      <c r="C285" s="626"/>
      <c r="D285" s="627"/>
      <c r="E285" s="627"/>
      <c r="F285" s="298"/>
      <c r="G285" s="628"/>
      <c r="H285" s="628"/>
      <c r="I285" s="629"/>
      <c r="J285" s="629"/>
      <c r="K285" s="629"/>
      <c r="L285" s="629"/>
      <c r="M285" s="629"/>
      <c r="N285" s="629"/>
      <c r="O285" s="628"/>
      <c r="P285" s="628"/>
      <c r="Q285" s="628"/>
      <c r="R285" s="628"/>
      <c r="S285" s="628"/>
      <c r="T285" s="628"/>
      <c r="U285" s="628"/>
      <c r="V285" s="628"/>
      <c r="W285" s="628"/>
      <c r="X285" s="628"/>
      <c r="Y285" s="628"/>
      <c r="Z285" s="628"/>
      <c r="AA285" s="628"/>
      <c r="AB285" s="628"/>
      <c r="AC285" s="628"/>
      <c r="AD285" s="628"/>
      <c r="AE285" s="418"/>
      <c r="AF285" s="626"/>
      <c r="AG285" s="626"/>
      <c r="AH285" s="626"/>
      <c r="AI285" s="626"/>
      <c r="AJ285" s="626"/>
      <c r="AK285" s="626"/>
    </row>
    <row r="286" spans="1:37" s="237" customFormat="1" ht="99.95" customHeight="1" x14ac:dyDescent="0.25">
      <c r="A286" s="271">
        <v>269</v>
      </c>
      <c r="B286" s="626"/>
      <c r="C286" s="626"/>
      <c r="D286" s="627"/>
      <c r="E286" s="627"/>
      <c r="F286" s="298"/>
      <c r="G286" s="628"/>
      <c r="H286" s="628"/>
      <c r="I286" s="629"/>
      <c r="J286" s="629"/>
      <c r="K286" s="629"/>
      <c r="L286" s="629"/>
      <c r="M286" s="629"/>
      <c r="N286" s="629"/>
      <c r="O286" s="628"/>
      <c r="P286" s="628"/>
      <c r="Q286" s="628"/>
      <c r="R286" s="628"/>
      <c r="S286" s="628"/>
      <c r="T286" s="628"/>
      <c r="U286" s="628"/>
      <c r="V286" s="628"/>
      <c r="W286" s="628"/>
      <c r="X286" s="628"/>
      <c r="Y286" s="628"/>
      <c r="Z286" s="628"/>
      <c r="AA286" s="628"/>
      <c r="AB286" s="628"/>
      <c r="AC286" s="628"/>
      <c r="AD286" s="628"/>
      <c r="AE286" s="418"/>
      <c r="AF286" s="626"/>
      <c r="AG286" s="626"/>
      <c r="AH286" s="626"/>
      <c r="AI286" s="626"/>
      <c r="AJ286" s="626"/>
      <c r="AK286" s="626"/>
    </row>
    <row r="287" spans="1:37" s="237" customFormat="1" ht="99.95" customHeight="1" x14ac:dyDescent="0.25">
      <c r="A287" s="271">
        <v>270</v>
      </c>
      <c r="B287" s="626"/>
      <c r="C287" s="626"/>
      <c r="D287" s="627"/>
      <c r="E287" s="627"/>
      <c r="F287" s="298"/>
      <c r="G287" s="628"/>
      <c r="H287" s="628"/>
      <c r="I287" s="629"/>
      <c r="J287" s="629"/>
      <c r="K287" s="629"/>
      <c r="L287" s="629"/>
      <c r="M287" s="629"/>
      <c r="N287" s="629"/>
      <c r="O287" s="628"/>
      <c r="P287" s="628"/>
      <c r="Q287" s="628"/>
      <c r="R287" s="628"/>
      <c r="S287" s="628"/>
      <c r="T287" s="628"/>
      <c r="U287" s="628"/>
      <c r="V287" s="628"/>
      <c r="W287" s="628"/>
      <c r="X287" s="628"/>
      <c r="Y287" s="628"/>
      <c r="Z287" s="628"/>
      <c r="AA287" s="628"/>
      <c r="AB287" s="628"/>
      <c r="AC287" s="628"/>
      <c r="AD287" s="628"/>
      <c r="AE287" s="418"/>
      <c r="AF287" s="626"/>
      <c r="AG287" s="626"/>
      <c r="AH287" s="626"/>
      <c r="AI287" s="626"/>
      <c r="AJ287" s="626"/>
      <c r="AK287" s="626"/>
    </row>
    <row r="288" spans="1:37" s="237" customFormat="1" ht="99.95" customHeight="1" x14ac:dyDescent="0.25">
      <c r="A288" s="271">
        <v>271</v>
      </c>
      <c r="B288" s="626"/>
      <c r="C288" s="626"/>
      <c r="D288" s="627"/>
      <c r="E288" s="627"/>
      <c r="F288" s="298"/>
      <c r="G288" s="628"/>
      <c r="H288" s="628"/>
      <c r="I288" s="629"/>
      <c r="J288" s="629"/>
      <c r="K288" s="629"/>
      <c r="L288" s="629"/>
      <c r="M288" s="629"/>
      <c r="N288" s="629"/>
      <c r="O288" s="628"/>
      <c r="P288" s="628"/>
      <c r="Q288" s="628"/>
      <c r="R288" s="628"/>
      <c r="S288" s="628"/>
      <c r="T288" s="628"/>
      <c r="U288" s="628"/>
      <c r="V288" s="628"/>
      <c r="W288" s="628"/>
      <c r="X288" s="628"/>
      <c r="Y288" s="628"/>
      <c r="Z288" s="628"/>
      <c r="AA288" s="628"/>
      <c r="AB288" s="628"/>
      <c r="AC288" s="628"/>
      <c r="AD288" s="628"/>
      <c r="AE288" s="418"/>
      <c r="AF288" s="626"/>
      <c r="AG288" s="626"/>
      <c r="AH288" s="626"/>
      <c r="AI288" s="626"/>
      <c r="AJ288" s="626"/>
      <c r="AK288" s="626"/>
    </row>
    <row r="289" spans="1:37" s="237" customFormat="1" ht="99.95" customHeight="1" x14ac:dyDescent="0.25">
      <c r="A289" s="271">
        <v>272</v>
      </c>
      <c r="B289" s="626"/>
      <c r="C289" s="626"/>
      <c r="D289" s="627"/>
      <c r="E289" s="627"/>
      <c r="F289" s="298"/>
      <c r="G289" s="628"/>
      <c r="H289" s="628"/>
      <c r="I289" s="629"/>
      <c r="J289" s="629"/>
      <c r="K289" s="629"/>
      <c r="L289" s="629"/>
      <c r="M289" s="629"/>
      <c r="N289" s="629"/>
      <c r="O289" s="628"/>
      <c r="P289" s="628"/>
      <c r="Q289" s="628"/>
      <c r="R289" s="628"/>
      <c r="S289" s="628"/>
      <c r="T289" s="628"/>
      <c r="U289" s="628"/>
      <c r="V289" s="628"/>
      <c r="W289" s="628"/>
      <c r="X289" s="628"/>
      <c r="Y289" s="628"/>
      <c r="Z289" s="628"/>
      <c r="AA289" s="628"/>
      <c r="AB289" s="628"/>
      <c r="AC289" s="628"/>
      <c r="AD289" s="628"/>
      <c r="AE289" s="418"/>
      <c r="AF289" s="626"/>
      <c r="AG289" s="626"/>
      <c r="AH289" s="626"/>
      <c r="AI289" s="626"/>
      <c r="AJ289" s="626"/>
      <c r="AK289" s="626"/>
    </row>
    <row r="290" spans="1:37" s="237" customFormat="1" ht="99.95" customHeight="1" x14ac:dyDescent="0.25">
      <c r="A290" s="271">
        <v>273</v>
      </c>
      <c r="B290" s="626"/>
      <c r="C290" s="626"/>
      <c r="D290" s="627"/>
      <c r="E290" s="627"/>
      <c r="F290" s="298"/>
      <c r="G290" s="628"/>
      <c r="H290" s="628"/>
      <c r="I290" s="629"/>
      <c r="J290" s="629"/>
      <c r="K290" s="629"/>
      <c r="L290" s="629"/>
      <c r="M290" s="629"/>
      <c r="N290" s="629"/>
      <c r="O290" s="628"/>
      <c r="P290" s="628"/>
      <c r="Q290" s="628"/>
      <c r="R290" s="628"/>
      <c r="S290" s="628"/>
      <c r="T290" s="628"/>
      <c r="U290" s="628"/>
      <c r="V290" s="628"/>
      <c r="W290" s="628"/>
      <c r="X290" s="628"/>
      <c r="Y290" s="628"/>
      <c r="Z290" s="628"/>
      <c r="AA290" s="628"/>
      <c r="AB290" s="628"/>
      <c r="AC290" s="628"/>
      <c r="AD290" s="628"/>
      <c r="AE290" s="418"/>
      <c r="AF290" s="626"/>
      <c r="AG290" s="626"/>
      <c r="AH290" s="626"/>
      <c r="AI290" s="626"/>
      <c r="AJ290" s="626"/>
      <c r="AK290" s="626"/>
    </row>
    <row r="291" spans="1:37" s="237" customFormat="1" ht="99.95" customHeight="1" x14ac:dyDescent="0.25">
      <c r="A291" s="271">
        <v>274</v>
      </c>
      <c r="B291" s="626"/>
      <c r="C291" s="626"/>
      <c r="D291" s="627"/>
      <c r="E291" s="627"/>
      <c r="F291" s="298"/>
      <c r="G291" s="628"/>
      <c r="H291" s="628"/>
      <c r="I291" s="629"/>
      <c r="J291" s="629"/>
      <c r="K291" s="629"/>
      <c r="L291" s="629"/>
      <c r="M291" s="629"/>
      <c r="N291" s="629"/>
      <c r="O291" s="628"/>
      <c r="P291" s="628"/>
      <c r="Q291" s="628"/>
      <c r="R291" s="628"/>
      <c r="S291" s="628"/>
      <c r="T291" s="628"/>
      <c r="U291" s="628"/>
      <c r="V291" s="628"/>
      <c r="W291" s="628"/>
      <c r="X291" s="628"/>
      <c r="Y291" s="628"/>
      <c r="Z291" s="628"/>
      <c r="AA291" s="628"/>
      <c r="AB291" s="628"/>
      <c r="AC291" s="628"/>
      <c r="AD291" s="628"/>
      <c r="AE291" s="418"/>
      <c r="AF291" s="626"/>
      <c r="AG291" s="626"/>
      <c r="AH291" s="626"/>
      <c r="AI291" s="626"/>
      <c r="AJ291" s="626"/>
      <c r="AK291" s="626"/>
    </row>
    <row r="292" spans="1:37" s="237" customFormat="1" ht="99.95" customHeight="1" x14ac:dyDescent="0.25">
      <c r="A292" s="271">
        <v>275</v>
      </c>
      <c r="B292" s="626"/>
      <c r="C292" s="626"/>
      <c r="D292" s="627"/>
      <c r="E292" s="627"/>
      <c r="F292" s="298"/>
      <c r="G292" s="628"/>
      <c r="H292" s="628"/>
      <c r="I292" s="629"/>
      <c r="J292" s="629"/>
      <c r="K292" s="629"/>
      <c r="L292" s="629"/>
      <c r="M292" s="629"/>
      <c r="N292" s="629"/>
      <c r="O292" s="628"/>
      <c r="P292" s="628"/>
      <c r="Q292" s="628"/>
      <c r="R292" s="628"/>
      <c r="S292" s="628"/>
      <c r="T292" s="628"/>
      <c r="U292" s="628"/>
      <c r="V292" s="628"/>
      <c r="W292" s="628"/>
      <c r="X292" s="628"/>
      <c r="Y292" s="628"/>
      <c r="Z292" s="628"/>
      <c r="AA292" s="628"/>
      <c r="AB292" s="628"/>
      <c r="AC292" s="628"/>
      <c r="AD292" s="628"/>
      <c r="AE292" s="418"/>
      <c r="AF292" s="626"/>
      <c r="AG292" s="626"/>
      <c r="AH292" s="626"/>
      <c r="AI292" s="626"/>
      <c r="AJ292" s="626"/>
      <c r="AK292" s="626"/>
    </row>
    <row r="293" spans="1:37" s="237" customFormat="1" ht="99.95" customHeight="1" x14ac:dyDescent="0.25">
      <c r="A293" s="271">
        <v>276</v>
      </c>
      <c r="B293" s="626"/>
      <c r="C293" s="626"/>
      <c r="D293" s="627"/>
      <c r="E293" s="627"/>
      <c r="F293" s="298"/>
      <c r="G293" s="628"/>
      <c r="H293" s="628"/>
      <c r="I293" s="629"/>
      <c r="J293" s="629"/>
      <c r="K293" s="629"/>
      <c r="L293" s="629"/>
      <c r="M293" s="629"/>
      <c r="N293" s="629"/>
      <c r="O293" s="628"/>
      <c r="P293" s="628"/>
      <c r="Q293" s="628"/>
      <c r="R293" s="628"/>
      <c r="S293" s="628"/>
      <c r="T293" s="628"/>
      <c r="U293" s="628"/>
      <c r="V293" s="628"/>
      <c r="W293" s="628"/>
      <c r="X293" s="628"/>
      <c r="Y293" s="628"/>
      <c r="Z293" s="628"/>
      <c r="AA293" s="628"/>
      <c r="AB293" s="628"/>
      <c r="AC293" s="628"/>
      <c r="AD293" s="628"/>
      <c r="AE293" s="418"/>
      <c r="AF293" s="626"/>
      <c r="AG293" s="626"/>
      <c r="AH293" s="626"/>
      <c r="AI293" s="626"/>
      <c r="AJ293" s="626"/>
      <c r="AK293" s="626"/>
    </row>
    <row r="294" spans="1:37" s="237" customFormat="1" ht="99.95" customHeight="1" x14ac:dyDescent="0.25">
      <c r="A294" s="271">
        <v>277</v>
      </c>
      <c r="B294" s="626"/>
      <c r="C294" s="626"/>
      <c r="D294" s="627"/>
      <c r="E294" s="627"/>
      <c r="F294" s="298"/>
      <c r="G294" s="628"/>
      <c r="H294" s="628"/>
      <c r="I294" s="629"/>
      <c r="J294" s="629"/>
      <c r="K294" s="629"/>
      <c r="L294" s="629"/>
      <c r="M294" s="629"/>
      <c r="N294" s="629"/>
      <c r="O294" s="628"/>
      <c r="P294" s="628"/>
      <c r="Q294" s="628"/>
      <c r="R294" s="628"/>
      <c r="S294" s="628"/>
      <c r="T294" s="628"/>
      <c r="U294" s="628"/>
      <c r="V294" s="628"/>
      <c r="W294" s="628"/>
      <c r="X294" s="628"/>
      <c r="Y294" s="628"/>
      <c r="Z294" s="628"/>
      <c r="AA294" s="628"/>
      <c r="AB294" s="628"/>
      <c r="AC294" s="628"/>
      <c r="AD294" s="628"/>
      <c r="AE294" s="418"/>
      <c r="AF294" s="626"/>
      <c r="AG294" s="626"/>
      <c r="AH294" s="626"/>
      <c r="AI294" s="626"/>
      <c r="AJ294" s="626"/>
      <c r="AK294" s="626"/>
    </row>
    <row r="295" spans="1:37" s="237" customFormat="1" ht="99.95" customHeight="1" x14ac:dyDescent="0.25">
      <c r="A295" s="271">
        <v>278</v>
      </c>
      <c r="B295" s="626"/>
      <c r="C295" s="626"/>
      <c r="D295" s="627"/>
      <c r="E295" s="627"/>
      <c r="F295" s="298"/>
      <c r="G295" s="628"/>
      <c r="H295" s="628"/>
      <c r="I295" s="629"/>
      <c r="J295" s="629"/>
      <c r="K295" s="629"/>
      <c r="L295" s="629"/>
      <c r="M295" s="629"/>
      <c r="N295" s="629"/>
      <c r="O295" s="628"/>
      <c r="P295" s="628"/>
      <c r="Q295" s="628"/>
      <c r="R295" s="628"/>
      <c r="S295" s="628"/>
      <c r="T295" s="628"/>
      <c r="U295" s="628"/>
      <c r="V295" s="628"/>
      <c r="W295" s="628"/>
      <c r="X295" s="628"/>
      <c r="Y295" s="628"/>
      <c r="Z295" s="628"/>
      <c r="AA295" s="628"/>
      <c r="AB295" s="628"/>
      <c r="AC295" s="628"/>
      <c r="AD295" s="628"/>
      <c r="AE295" s="418"/>
      <c r="AF295" s="626"/>
      <c r="AG295" s="626"/>
      <c r="AH295" s="626"/>
      <c r="AI295" s="626"/>
      <c r="AJ295" s="626"/>
      <c r="AK295" s="626"/>
    </row>
    <row r="296" spans="1:37" s="237" customFormat="1" ht="99.95" customHeight="1" x14ac:dyDescent="0.25">
      <c r="A296" s="271">
        <v>279</v>
      </c>
      <c r="B296" s="626"/>
      <c r="C296" s="626"/>
      <c r="D296" s="627"/>
      <c r="E296" s="627"/>
      <c r="F296" s="298"/>
      <c r="G296" s="628"/>
      <c r="H296" s="628"/>
      <c r="I296" s="629"/>
      <c r="J296" s="629"/>
      <c r="K296" s="629"/>
      <c r="L296" s="629"/>
      <c r="M296" s="629"/>
      <c r="N296" s="629"/>
      <c r="O296" s="628"/>
      <c r="P296" s="628"/>
      <c r="Q296" s="628"/>
      <c r="R296" s="628"/>
      <c r="S296" s="628"/>
      <c r="T296" s="628"/>
      <c r="U296" s="628"/>
      <c r="V296" s="628"/>
      <c r="W296" s="628"/>
      <c r="X296" s="628"/>
      <c r="Y296" s="628"/>
      <c r="Z296" s="628"/>
      <c r="AA296" s="628"/>
      <c r="AB296" s="628"/>
      <c r="AC296" s="628"/>
      <c r="AD296" s="628"/>
      <c r="AE296" s="418"/>
      <c r="AF296" s="626"/>
      <c r="AG296" s="626"/>
      <c r="AH296" s="626"/>
      <c r="AI296" s="626"/>
      <c r="AJ296" s="626"/>
      <c r="AK296" s="626"/>
    </row>
    <row r="297" spans="1:37" s="237" customFormat="1" ht="99.95" customHeight="1" x14ac:dyDescent="0.25">
      <c r="A297" s="271">
        <v>280</v>
      </c>
      <c r="B297" s="626"/>
      <c r="C297" s="626"/>
      <c r="D297" s="627"/>
      <c r="E297" s="627"/>
      <c r="F297" s="298"/>
      <c r="G297" s="628"/>
      <c r="H297" s="628"/>
      <c r="I297" s="629"/>
      <c r="J297" s="629"/>
      <c r="K297" s="629"/>
      <c r="L297" s="629"/>
      <c r="M297" s="629"/>
      <c r="N297" s="629"/>
      <c r="O297" s="628"/>
      <c r="P297" s="628"/>
      <c r="Q297" s="628"/>
      <c r="R297" s="628"/>
      <c r="S297" s="628"/>
      <c r="T297" s="628"/>
      <c r="U297" s="628"/>
      <c r="V297" s="628"/>
      <c r="W297" s="628"/>
      <c r="X297" s="628"/>
      <c r="Y297" s="628"/>
      <c r="Z297" s="628"/>
      <c r="AA297" s="628"/>
      <c r="AB297" s="628"/>
      <c r="AC297" s="628"/>
      <c r="AD297" s="628"/>
      <c r="AE297" s="418"/>
      <c r="AF297" s="626"/>
      <c r="AG297" s="626"/>
      <c r="AH297" s="626"/>
      <c r="AI297" s="626"/>
      <c r="AJ297" s="626"/>
      <c r="AK297" s="626"/>
    </row>
    <row r="298" spans="1:37" s="237" customFormat="1" ht="99.95" customHeight="1" x14ac:dyDescent="0.25">
      <c r="A298" s="271">
        <v>281</v>
      </c>
      <c r="B298" s="626"/>
      <c r="C298" s="626"/>
      <c r="D298" s="627"/>
      <c r="E298" s="627"/>
      <c r="F298" s="298"/>
      <c r="G298" s="628"/>
      <c r="H298" s="628"/>
      <c r="I298" s="629"/>
      <c r="J298" s="629"/>
      <c r="K298" s="629"/>
      <c r="L298" s="629"/>
      <c r="M298" s="629"/>
      <c r="N298" s="629"/>
      <c r="O298" s="628"/>
      <c r="P298" s="628"/>
      <c r="Q298" s="628"/>
      <c r="R298" s="628"/>
      <c r="S298" s="628"/>
      <c r="T298" s="628"/>
      <c r="U298" s="628"/>
      <c r="V298" s="628"/>
      <c r="W298" s="628"/>
      <c r="X298" s="628"/>
      <c r="Y298" s="628"/>
      <c r="Z298" s="628"/>
      <c r="AA298" s="628"/>
      <c r="AB298" s="628"/>
      <c r="AC298" s="628"/>
      <c r="AD298" s="628"/>
      <c r="AE298" s="418"/>
      <c r="AF298" s="626"/>
      <c r="AG298" s="626"/>
      <c r="AH298" s="626"/>
      <c r="AI298" s="626"/>
      <c r="AJ298" s="626"/>
      <c r="AK298" s="626"/>
    </row>
    <row r="299" spans="1:37" s="237" customFormat="1" ht="99.95" customHeight="1" x14ac:dyDescent="0.25">
      <c r="A299" s="271">
        <v>282</v>
      </c>
      <c r="B299" s="626"/>
      <c r="C299" s="626"/>
      <c r="D299" s="627"/>
      <c r="E299" s="627"/>
      <c r="F299" s="298"/>
      <c r="G299" s="628"/>
      <c r="H299" s="628"/>
      <c r="I299" s="629"/>
      <c r="J299" s="629"/>
      <c r="K299" s="629"/>
      <c r="L299" s="629"/>
      <c r="M299" s="629"/>
      <c r="N299" s="629"/>
      <c r="O299" s="628"/>
      <c r="P299" s="628"/>
      <c r="Q299" s="628"/>
      <c r="R299" s="628"/>
      <c r="S299" s="628"/>
      <c r="T299" s="628"/>
      <c r="U299" s="628"/>
      <c r="V299" s="628"/>
      <c r="W299" s="628"/>
      <c r="X299" s="628"/>
      <c r="Y299" s="628"/>
      <c r="Z299" s="628"/>
      <c r="AA299" s="628"/>
      <c r="AB299" s="628"/>
      <c r="AC299" s="628"/>
      <c r="AD299" s="628"/>
      <c r="AE299" s="418"/>
      <c r="AF299" s="626"/>
      <c r="AG299" s="626"/>
      <c r="AH299" s="626"/>
      <c r="AI299" s="626"/>
      <c r="AJ299" s="626"/>
      <c r="AK299" s="626"/>
    </row>
    <row r="300" spans="1:37" s="237" customFormat="1" ht="99.95" customHeight="1" x14ac:dyDescent="0.25">
      <c r="A300" s="271">
        <v>283</v>
      </c>
      <c r="B300" s="626"/>
      <c r="C300" s="626"/>
      <c r="D300" s="627"/>
      <c r="E300" s="627"/>
      <c r="F300" s="298"/>
      <c r="G300" s="628"/>
      <c r="H300" s="628"/>
      <c r="I300" s="629"/>
      <c r="J300" s="629"/>
      <c r="K300" s="629"/>
      <c r="L300" s="629"/>
      <c r="M300" s="629"/>
      <c r="N300" s="629"/>
      <c r="O300" s="628"/>
      <c r="P300" s="628"/>
      <c r="Q300" s="628"/>
      <c r="R300" s="628"/>
      <c r="S300" s="628"/>
      <c r="T300" s="628"/>
      <c r="U300" s="628"/>
      <c r="V300" s="628"/>
      <c r="W300" s="628"/>
      <c r="X300" s="628"/>
      <c r="Y300" s="628"/>
      <c r="Z300" s="628"/>
      <c r="AA300" s="628"/>
      <c r="AB300" s="628"/>
      <c r="AC300" s="628"/>
      <c r="AD300" s="628"/>
      <c r="AE300" s="418"/>
      <c r="AF300" s="626"/>
      <c r="AG300" s="626"/>
      <c r="AH300" s="626"/>
      <c r="AI300" s="626"/>
      <c r="AJ300" s="626"/>
      <c r="AK300" s="626"/>
    </row>
    <row r="301" spans="1:37" s="237" customFormat="1" ht="99.95" customHeight="1" x14ac:dyDescent="0.25">
      <c r="A301" s="271">
        <v>284</v>
      </c>
      <c r="B301" s="626"/>
      <c r="C301" s="626"/>
      <c r="D301" s="627"/>
      <c r="E301" s="627"/>
      <c r="F301" s="298"/>
      <c r="G301" s="628"/>
      <c r="H301" s="628"/>
      <c r="I301" s="629"/>
      <c r="J301" s="629"/>
      <c r="K301" s="629"/>
      <c r="L301" s="629"/>
      <c r="M301" s="629"/>
      <c r="N301" s="629"/>
      <c r="O301" s="628"/>
      <c r="P301" s="628"/>
      <c r="Q301" s="628"/>
      <c r="R301" s="628"/>
      <c r="S301" s="628"/>
      <c r="T301" s="628"/>
      <c r="U301" s="628"/>
      <c r="V301" s="628"/>
      <c r="W301" s="628"/>
      <c r="X301" s="628"/>
      <c r="Y301" s="628"/>
      <c r="Z301" s="628"/>
      <c r="AA301" s="628"/>
      <c r="AB301" s="628"/>
      <c r="AC301" s="628"/>
      <c r="AD301" s="628"/>
      <c r="AE301" s="418"/>
      <c r="AF301" s="626"/>
      <c r="AG301" s="626"/>
      <c r="AH301" s="626"/>
      <c r="AI301" s="626"/>
      <c r="AJ301" s="626"/>
      <c r="AK301" s="626"/>
    </row>
    <row r="302" spans="1:37" s="237" customFormat="1" ht="99.95" customHeight="1" x14ac:dyDescent="0.25">
      <c r="A302" s="271">
        <v>285</v>
      </c>
      <c r="B302" s="626"/>
      <c r="C302" s="626"/>
      <c r="D302" s="627"/>
      <c r="E302" s="627"/>
      <c r="F302" s="298"/>
      <c r="G302" s="628"/>
      <c r="H302" s="628"/>
      <c r="I302" s="629"/>
      <c r="J302" s="629"/>
      <c r="K302" s="629"/>
      <c r="L302" s="629"/>
      <c r="M302" s="629"/>
      <c r="N302" s="629"/>
      <c r="O302" s="628"/>
      <c r="P302" s="628"/>
      <c r="Q302" s="628"/>
      <c r="R302" s="628"/>
      <c r="S302" s="628"/>
      <c r="T302" s="628"/>
      <c r="U302" s="628"/>
      <c r="V302" s="628"/>
      <c r="W302" s="628"/>
      <c r="X302" s="628"/>
      <c r="Y302" s="628"/>
      <c r="Z302" s="628"/>
      <c r="AA302" s="628"/>
      <c r="AB302" s="628"/>
      <c r="AC302" s="628"/>
      <c r="AD302" s="628"/>
      <c r="AE302" s="418"/>
      <c r="AF302" s="626"/>
      <c r="AG302" s="626"/>
      <c r="AH302" s="626"/>
      <c r="AI302" s="626"/>
      <c r="AJ302" s="626"/>
      <c r="AK302" s="626"/>
    </row>
    <row r="303" spans="1:37" s="237" customFormat="1" ht="99.95" customHeight="1" x14ac:dyDescent="0.25">
      <c r="A303" s="271">
        <v>286</v>
      </c>
      <c r="B303" s="626"/>
      <c r="C303" s="626"/>
      <c r="D303" s="627"/>
      <c r="E303" s="627"/>
      <c r="F303" s="298"/>
      <c r="G303" s="628"/>
      <c r="H303" s="628"/>
      <c r="I303" s="629"/>
      <c r="J303" s="629"/>
      <c r="K303" s="629"/>
      <c r="L303" s="629"/>
      <c r="M303" s="629"/>
      <c r="N303" s="629"/>
      <c r="O303" s="628"/>
      <c r="P303" s="628"/>
      <c r="Q303" s="628"/>
      <c r="R303" s="628"/>
      <c r="S303" s="628"/>
      <c r="T303" s="628"/>
      <c r="U303" s="628"/>
      <c r="V303" s="628"/>
      <c r="W303" s="628"/>
      <c r="X303" s="628"/>
      <c r="Y303" s="628"/>
      <c r="Z303" s="628"/>
      <c r="AA303" s="628"/>
      <c r="AB303" s="628"/>
      <c r="AC303" s="628"/>
      <c r="AD303" s="628"/>
      <c r="AE303" s="418"/>
      <c r="AF303" s="626"/>
      <c r="AG303" s="626"/>
      <c r="AH303" s="626"/>
      <c r="AI303" s="626"/>
      <c r="AJ303" s="626"/>
      <c r="AK303" s="626"/>
    </row>
    <row r="304" spans="1:37" s="237" customFormat="1" ht="99.95" customHeight="1" x14ac:dyDescent="0.25">
      <c r="A304" s="271">
        <v>287</v>
      </c>
      <c r="B304" s="626"/>
      <c r="C304" s="626"/>
      <c r="D304" s="627"/>
      <c r="E304" s="627"/>
      <c r="F304" s="298"/>
      <c r="G304" s="628"/>
      <c r="H304" s="628"/>
      <c r="I304" s="629"/>
      <c r="J304" s="629"/>
      <c r="K304" s="629"/>
      <c r="L304" s="629"/>
      <c r="M304" s="629"/>
      <c r="N304" s="629"/>
      <c r="O304" s="628"/>
      <c r="P304" s="628"/>
      <c r="Q304" s="628"/>
      <c r="R304" s="628"/>
      <c r="S304" s="628"/>
      <c r="T304" s="628"/>
      <c r="U304" s="628"/>
      <c r="V304" s="628"/>
      <c r="W304" s="628"/>
      <c r="X304" s="628"/>
      <c r="Y304" s="628"/>
      <c r="Z304" s="628"/>
      <c r="AA304" s="628"/>
      <c r="AB304" s="628"/>
      <c r="AC304" s="628"/>
      <c r="AD304" s="628"/>
      <c r="AE304" s="418"/>
      <c r="AF304" s="626"/>
      <c r="AG304" s="626"/>
      <c r="AH304" s="626"/>
      <c r="AI304" s="626"/>
      <c r="AJ304" s="626"/>
      <c r="AK304" s="626"/>
    </row>
    <row r="305" spans="1:37" s="237" customFormat="1" ht="99.95" customHeight="1" x14ac:dyDescent="0.25">
      <c r="A305" s="271">
        <v>288</v>
      </c>
      <c r="B305" s="626"/>
      <c r="C305" s="626"/>
      <c r="D305" s="627"/>
      <c r="E305" s="627"/>
      <c r="F305" s="298"/>
      <c r="G305" s="628"/>
      <c r="H305" s="628"/>
      <c r="I305" s="629"/>
      <c r="J305" s="629"/>
      <c r="K305" s="629"/>
      <c r="L305" s="629"/>
      <c r="M305" s="629"/>
      <c r="N305" s="629"/>
      <c r="O305" s="628"/>
      <c r="P305" s="628"/>
      <c r="Q305" s="628"/>
      <c r="R305" s="628"/>
      <c r="S305" s="628"/>
      <c r="T305" s="628"/>
      <c r="U305" s="628"/>
      <c r="V305" s="628"/>
      <c r="W305" s="628"/>
      <c r="X305" s="628"/>
      <c r="Y305" s="628"/>
      <c r="Z305" s="628"/>
      <c r="AA305" s="628"/>
      <c r="AB305" s="628"/>
      <c r="AC305" s="628"/>
      <c r="AD305" s="628"/>
      <c r="AE305" s="418"/>
      <c r="AF305" s="626"/>
      <c r="AG305" s="626"/>
      <c r="AH305" s="626"/>
      <c r="AI305" s="626"/>
      <c r="AJ305" s="626"/>
      <c r="AK305" s="626"/>
    </row>
    <row r="306" spans="1:37" s="237" customFormat="1" ht="99.95" customHeight="1" x14ac:dyDescent="0.25">
      <c r="A306" s="271">
        <v>289</v>
      </c>
      <c r="B306" s="626"/>
      <c r="C306" s="626"/>
      <c r="D306" s="627"/>
      <c r="E306" s="627"/>
      <c r="F306" s="298"/>
      <c r="G306" s="628"/>
      <c r="H306" s="628"/>
      <c r="I306" s="629"/>
      <c r="J306" s="629"/>
      <c r="K306" s="629"/>
      <c r="L306" s="629"/>
      <c r="M306" s="629"/>
      <c r="N306" s="629"/>
      <c r="O306" s="628"/>
      <c r="P306" s="628"/>
      <c r="Q306" s="628"/>
      <c r="R306" s="628"/>
      <c r="S306" s="628"/>
      <c r="T306" s="628"/>
      <c r="U306" s="628"/>
      <c r="V306" s="628"/>
      <c r="W306" s="628"/>
      <c r="X306" s="628"/>
      <c r="Y306" s="628"/>
      <c r="Z306" s="628"/>
      <c r="AA306" s="628"/>
      <c r="AB306" s="628"/>
      <c r="AC306" s="628"/>
      <c r="AD306" s="628"/>
      <c r="AE306" s="418"/>
      <c r="AF306" s="626"/>
      <c r="AG306" s="626"/>
      <c r="AH306" s="626"/>
      <c r="AI306" s="626"/>
      <c r="AJ306" s="626"/>
      <c r="AK306" s="626"/>
    </row>
    <row r="307" spans="1:37" s="237" customFormat="1" ht="99.95" customHeight="1" x14ac:dyDescent="0.25">
      <c r="A307" s="271">
        <v>290</v>
      </c>
      <c r="B307" s="626"/>
      <c r="C307" s="626"/>
      <c r="D307" s="627"/>
      <c r="E307" s="627"/>
      <c r="F307" s="298"/>
      <c r="G307" s="628"/>
      <c r="H307" s="628"/>
      <c r="I307" s="629"/>
      <c r="J307" s="629"/>
      <c r="K307" s="629"/>
      <c r="L307" s="629"/>
      <c r="M307" s="629"/>
      <c r="N307" s="629"/>
      <c r="O307" s="628"/>
      <c r="P307" s="628"/>
      <c r="Q307" s="628"/>
      <c r="R307" s="628"/>
      <c r="S307" s="628"/>
      <c r="T307" s="628"/>
      <c r="U307" s="628"/>
      <c r="V307" s="628"/>
      <c r="W307" s="628"/>
      <c r="X307" s="628"/>
      <c r="Y307" s="628"/>
      <c r="Z307" s="628"/>
      <c r="AA307" s="628"/>
      <c r="AB307" s="628"/>
      <c r="AC307" s="628"/>
      <c r="AD307" s="628"/>
      <c r="AE307" s="418"/>
      <c r="AF307" s="626"/>
      <c r="AG307" s="626"/>
      <c r="AH307" s="626"/>
      <c r="AI307" s="626"/>
      <c r="AJ307" s="626"/>
      <c r="AK307" s="626"/>
    </row>
    <row r="308" spans="1:37" s="237" customFormat="1" ht="99.95" customHeight="1" x14ac:dyDescent="0.25">
      <c r="A308" s="271">
        <v>291</v>
      </c>
      <c r="B308" s="626"/>
      <c r="C308" s="626"/>
      <c r="D308" s="627"/>
      <c r="E308" s="627"/>
      <c r="F308" s="298"/>
      <c r="G308" s="628"/>
      <c r="H308" s="628"/>
      <c r="I308" s="629"/>
      <c r="J308" s="629"/>
      <c r="K308" s="629"/>
      <c r="L308" s="629"/>
      <c r="M308" s="629"/>
      <c r="N308" s="629"/>
      <c r="O308" s="628"/>
      <c r="P308" s="628"/>
      <c r="Q308" s="628"/>
      <c r="R308" s="628"/>
      <c r="S308" s="628"/>
      <c r="T308" s="628"/>
      <c r="U308" s="628"/>
      <c r="V308" s="628"/>
      <c r="W308" s="628"/>
      <c r="X308" s="628"/>
      <c r="Y308" s="628"/>
      <c r="Z308" s="628"/>
      <c r="AA308" s="628"/>
      <c r="AB308" s="628"/>
      <c r="AC308" s="628"/>
      <c r="AD308" s="628"/>
      <c r="AE308" s="418"/>
      <c r="AF308" s="626"/>
      <c r="AG308" s="626"/>
      <c r="AH308" s="626"/>
      <c r="AI308" s="626"/>
      <c r="AJ308" s="626"/>
      <c r="AK308" s="626"/>
    </row>
    <row r="309" spans="1:37" s="237" customFormat="1" ht="99.95" customHeight="1" x14ac:dyDescent="0.25">
      <c r="A309" s="271">
        <v>292</v>
      </c>
      <c r="B309" s="626"/>
      <c r="C309" s="626"/>
      <c r="D309" s="627"/>
      <c r="E309" s="627"/>
      <c r="F309" s="298"/>
      <c r="G309" s="628"/>
      <c r="H309" s="628"/>
      <c r="I309" s="629"/>
      <c r="J309" s="629"/>
      <c r="K309" s="629"/>
      <c r="L309" s="629"/>
      <c r="M309" s="629"/>
      <c r="N309" s="629"/>
      <c r="O309" s="628"/>
      <c r="P309" s="628"/>
      <c r="Q309" s="628"/>
      <c r="R309" s="628"/>
      <c r="S309" s="628"/>
      <c r="T309" s="628"/>
      <c r="U309" s="628"/>
      <c r="V309" s="628"/>
      <c r="W309" s="628"/>
      <c r="X309" s="628"/>
      <c r="Y309" s="628"/>
      <c r="Z309" s="628"/>
      <c r="AA309" s="628"/>
      <c r="AB309" s="628"/>
      <c r="AC309" s="628"/>
      <c r="AD309" s="628"/>
      <c r="AE309" s="418"/>
      <c r="AF309" s="626"/>
      <c r="AG309" s="626"/>
      <c r="AH309" s="626"/>
      <c r="AI309" s="626"/>
      <c r="AJ309" s="626"/>
      <c r="AK309" s="626"/>
    </row>
    <row r="310" spans="1:37" s="237" customFormat="1" ht="99.95" customHeight="1" x14ac:dyDescent="0.25">
      <c r="A310" s="271">
        <v>293</v>
      </c>
      <c r="B310" s="626"/>
      <c r="C310" s="626"/>
      <c r="D310" s="627"/>
      <c r="E310" s="627"/>
      <c r="F310" s="298"/>
      <c r="G310" s="628"/>
      <c r="H310" s="628"/>
      <c r="I310" s="629"/>
      <c r="J310" s="629"/>
      <c r="K310" s="629"/>
      <c r="L310" s="629"/>
      <c r="M310" s="629"/>
      <c r="N310" s="629"/>
      <c r="O310" s="628"/>
      <c r="P310" s="628"/>
      <c r="Q310" s="628"/>
      <c r="R310" s="628"/>
      <c r="S310" s="628"/>
      <c r="T310" s="628"/>
      <c r="U310" s="628"/>
      <c r="V310" s="628"/>
      <c r="W310" s="628"/>
      <c r="X310" s="628"/>
      <c r="Y310" s="628"/>
      <c r="Z310" s="628"/>
      <c r="AA310" s="628"/>
      <c r="AB310" s="628"/>
      <c r="AC310" s="628"/>
      <c r="AD310" s="628"/>
      <c r="AE310" s="418"/>
      <c r="AF310" s="626"/>
      <c r="AG310" s="626"/>
      <c r="AH310" s="626"/>
      <c r="AI310" s="626"/>
      <c r="AJ310" s="626"/>
      <c r="AK310" s="626"/>
    </row>
    <row r="311" spans="1:37" s="237" customFormat="1" ht="99.95" customHeight="1" x14ac:dyDescent="0.25">
      <c r="A311" s="271">
        <v>294</v>
      </c>
      <c r="B311" s="626"/>
      <c r="C311" s="626"/>
      <c r="D311" s="627"/>
      <c r="E311" s="627"/>
      <c r="F311" s="298"/>
      <c r="G311" s="628"/>
      <c r="H311" s="628"/>
      <c r="I311" s="629"/>
      <c r="J311" s="629"/>
      <c r="K311" s="629"/>
      <c r="L311" s="629"/>
      <c r="M311" s="629"/>
      <c r="N311" s="629"/>
      <c r="O311" s="628"/>
      <c r="P311" s="628"/>
      <c r="Q311" s="628"/>
      <c r="R311" s="628"/>
      <c r="S311" s="628"/>
      <c r="T311" s="628"/>
      <c r="U311" s="628"/>
      <c r="V311" s="628"/>
      <c r="W311" s="628"/>
      <c r="X311" s="628"/>
      <c r="Y311" s="628"/>
      <c r="Z311" s="628"/>
      <c r="AA311" s="628"/>
      <c r="AB311" s="628"/>
      <c r="AC311" s="628"/>
      <c r="AD311" s="628"/>
      <c r="AE311" s="418"/>
      <c r="AF311" s="626"/>
      <c r="AG311" s="626"/>
      <c r="AH311" s="626"/>
      <c r="AI311" s="626"/>
      <c r="AJ311" s="626"/>
      <c r="AK311" s="626"/>
    </row>
    <row r="312" spans="1:37" s="237" customFormat="1" ht="99.95" customHeight="1" x14ac:dyDescent="0.25">
      <c r="A312" s="271">
        <v>295</v>
      </c>
      <c r="B312" s="626"/>
      <c r="C312" s="626"/>
      <c r="D312" s="627"/>
      <c r="E312" s="627"/>
      <c r="F312" s="298"/>
      <c r="G312" s="628"/>
      <c r="H312" s="628"/>
      <c r="I312" s="629"/>
      <c r="J312" s="629"/>
      <c r="K312" s="629"/>
      <c r="L312" s="629"/>
      <c r="M312" s="629"/>
      <c r="N312" s="629"/>
      <c r="O312" s="628"/>
      <c r="P312" s="628"/>
      <c r="Q312" s="628"/>
      <c r="R312" s="628"/>
      <c r="S312" s="628"/>
      <c r="T312" s="628"/>
      <c r="U312" s="628"/>
      <c r="V312" s="628"/>
      <c r="W312" s="628"/>
      <c r="X312" s="628"/>
      <c r="Y312" s="628"/>
      <c r="Z312" s="628"/>
      <c r="AA312" s="628"/>
      <c r="AB312" s="628"/>
      <c r="AC312" s="628"/>
      <c r="AD312" s="628"/>
      <c r="AE312" s="418"/>
      <c r="AF312" s="626"/>
      <c r="AG312" s="626"/>
      <c r="AH312" s="626"/>
      <c r="AI312" s="626"/>
      <c r="AJ312" s="626"/>
      <c r="AK312" s="626"/>
    </row>
    <row r="313" spans="1:37" s="237" customFormat="1" ht="99.95" customHeight="1" x14ac:dyDescent="0.25">
      <c r="A313" s="271">
        <v>296</v>
      </c>
      <c r="B313" s="626"/>
      <c r="C313" s="626"/>
      <c r="D313" s="627"/>
      <c r="E313" s="627"/>
      <c r="F313" s="298"/>
      <c r="G313" s="628"/>
      <c r="H313" s="628"/>
      <c r="I313" s="629"/>
      <c r="J313" s="629"/>
      <c r="K313" s="629"/>
      <c r="L313" s="629"/>
      <c r="M313" s="629"/>
      <c r="N313" s="629"/>
      <c r="O313" s="628"/>
      <c r="P313" s="628"/>
      <c r="Q313" s="628"/>
      <c r="R313" s="628"/>
      <c r="S313" s="628"/>
      <c r="T313" s="628"/>
      <c r="U313" s="628"/>
      <c r="V313" s="628"/>
      <c r="W313" s="628"/>
      <c r="X313" s="628"/>
      <c r="Y313" s="628"/>
      <c r="Z313" s="628"/>
      <c r="AA313" s="628"/>
      <c r="AB313" s="628"/>
      <c r="AC313" s="628"/>
      <c r="AD313" s="628"/>
      <c r="AE313" s="418"/>
      <c r="AF313" s="626"/>
      <c r="AG313" s="626"/>
      <c r="AH313" s="626"/>
      <c r="AI313" s="626"/>
      <c r="AJ313" s="626"/>
      <c r="AK313" s="626"/>
    </row>
    <row r="314" spans="1:37" s="237" customFormat="1" ht="99.95" customHeight="1" x14ac:dyDescent="0.25">
      <c r="A314" s="271">
        <v>297</v>
      </c>
      <c r="B314" s="626"/>
      <c r="C314" s="626"/>
      <c r="D314" s="627"/>
      <c r="E314" s="627"/>
      <c r="F314" s="298"/>
      <c r="G314" s="628"/>
      <c r="H314" s="628"/>
      <c r="I314" s="629"/>
      <c r="J314" s="629"/>
      <c r="K314" s="629"/>
      <c r="L314" s="629"/>
      <c r="M314" s="629"/>
      <c r="N314" s="629"/>
      <c r="O314" s="628"/>
      <c r="P314" s="628"/>
      <c r="Q314" s="628"/>
      <c r="R314" s="628"/>
      <c r="S314" s="628"/>
      <c r="T314" s="628"/>
      <c r="U314" s="628"/>
      <c r="V314" s="628"/>
      <c r="W314" s="628"/>
      <c r="X314" s="628"/>
      <c r="Y314" s="628"/>
      <c r="Z314" s="628"/>
      <c r="AA314" s="628"/>
      <c r="AB314" s="628"/>
      <c r="AC314" s="628"/>
      <c r="AD314" s="628"/>
      <c r="AE314" s="418"/>
      <c r="AF314" s="626"/>
      <c r="AG314" s="626"/>
      <c r="AH314" s="626"/>
      <c r="AI314" s="626"/>
      <c r="AJ314" s="626"/>
      <c r="AK314" s="626"/>
    </row>
    <row r="315" spans="1:37" s="237" customFormat="1" ht="99.95" customHeight="1" x14ac:dyDescent="0.25">
      <c r="A315" s="271">
        <v>298</v>
      </c>
      <c r="B315" s="626"/>
      <c r="C315" s="626"/>
      <c r="D315" s="627"/>
      <c r="E315" s="627"/>
      <c r="F315" s="298"/>
      <c r="G315" s="628"/>
      <c r="H315" s="628"/>
      <c r="I315" s="629"/>
      <c r="J315" s="629"/>
      <c r="K315" s="629"/>
      <c r="L315" s="629"/>
      <c r="M315" s="629"/>
      <c r="N315" s="629"/>
      <c r="O315" s="628"/>
      <c r="P315" s="628"/>
      <c r="Q315" s="628"/>
      <c r="R315" s="628"/>
      <c r="S315" s="628"/>
      <c r="T315" s="628"/>
      <c r="U315" s="628"/>
      <c r="V315" s="628"/>
      <c r="W315" s="628"/>
      <c r="X315" s="628"/>
      <c r="Y315" s="628"/>
      <c r="Z315" s="628"/>
      <c r="AA315" s="628"/>
      <c r="AB315" s="628"/>
      <c r="AC315" s="628"/>
      <c r="AD315" s="628"/>
      <c r="AE315" s="418"/>
      <c r="AF315" s="626"/>
      <c r="AG315" s="626"/>
      <c r="AH315" s="626"/>
      <c r="AI315" s="626"/>
      <c r="AJ315" s="626"/>
      <c r="AK315" s="626"/>
    </row>
    <row r="316" spans="1:37" s="237" customFormat="1" ht="99.95" customHeight="1" x14ac:dyDescent="0.25">
      <c r="A316" s="271">
        <v>299</v>
      </c>
      <c r="B316" s="626"/>
      <c r="C316" s="626"/>
      <c r="D316" s="627"/>
      <c r="E316" s="627"/>
      <c r="F316" s="298"/>
      <c r="G316" s="628"/>
      <c r="H316" s="628"/>
      <c r="I316" s="629"/>
      <c r="J316" s="629"/>
      <c r="K316" s="629"/>
      <c r="L316" s="629"/>
      <c r="M316" s="629"/>
      <c r="N316" s="629"/>
      <c r="O316" s="628"/>
      <c r="P316" s="628"/>
      <c r="Q316" s="628"/>
      <c r="R316" s="628"/>
      <c r="S316" s="628"/>
      <c r="T316" s="628"/>
      <c r="U316" s="628"/>
      <c r="V316" s="628"/>
      <c r="W316" s="628"/>
      <c r="X316" s="628"/>
      <c r="Y316" s="628"/>
      <c r="Z316" s="628"/>
      <c r="AA316" s="628"/>
      <c r="AB316" s="628"/>
      <c r="AC316" s="628"/>
      <c r="AD316" s="628"/>
      <c r="AE316" s="418"/>
      <c r="AF316" s="626"/>
      <c r="AG316" s="626"/>
      <c r="AH316" s="626"/>
      <c r="AI316" s="626"/>
      <c r="AJ316" s="626"/>
      <c r="AK316" s="626"/>
    </row>
    <row r="317" spans="1:37" s="237" customFormat="1" ht="99.95" customHeight="1" x14ac:dyDescent="0.25">
      <c r="A317" s="271">
        <v>300</v>
      </c>
      <c r="B317" s="626"/>
      <c r="C317" s="626"/>
      <c r="D317" s="627"/>
      <c r="E317" s="627"/>
      <c r="F317" s="298"/>
      <c r="G317" s="628"/>
      <c r="H317" s="628"/>
      <c r="I317" s="629"/>
      <c r="J317" s="629"/>
      <c r="K317" s="629"/>
      <c r="L317" s="629"/>
      <c r="M317" s="629"/>
      <c r="N317" s="629"/>
      <c r="O317" s="628"/>
      <c r="P317" s="628"/>
      <c r="Q317" s="628"/>
      <c r="R317" s="628"/>
      <c r="S317" s="628"/>
      <c r="T317" s="628"/>
      <c r="U317" s="628"/>
      <c r="V317" s="628"/>
      <c r="W317" s="628"/>
      <c r="X317" s="628"/>
      <c r="Y317" s="628"/>
      <c r="Z317" s="628"/>
      <c r="AA317" s="628"/>
      <c r="AB317" s="628"/>
      <c r="AC317" s="628"/>
      <c r="AD317" s="628"/>
      <c r="AE317" s="418"/>
      <c r="AF317" s="626"/>
      <c r="AG317" s="626"/>
      <c r="AH317" s="626"/>
      <c r="AI317" s="626"/>
      <c r="AJ317" s="626"/>
      <c r="AK317" s="626"/>
    </row>
    <row r="318" spans="1:37" s="237" customFormat="1" ht="99.95" customHeight="1" x14ac:dyDescent="0.25">
      <c r="A318" s="271">
        <v>301</v>
      </c>
      <c r="B318" s="626"/>
      <c r="C318" s="626"/>
      <c r="D318" s="627"/>
      <c r="E318" s="627"/>
      <c r="F318" s="298"/>
      <c r="G318" s="628"/>
      <c r="H318" s="628"/>
      <c r="I318" s="629"/>
      <c r="J318" s="629"/>
      <c r="K318" s="629"/>
      <c r="L318" s="629"/>
      <c r="M318" s="629"/>
      <c r="N318" s="629"/>
      <c r="O318" s="628"/>
      <c r="P318" s="628"/>
      <c r="Q318" s="628"/>
      <c r="R318" s="628"/>
      <c r="S318" s="628"/>
      <c r="T318" s="628"/>
      <c r="U318" s="628"/>
      <c r="V318" s="628"/>
      <c r="W318" s="628"/>
      <c r="X318" s="628"/>
      <c r="Y318" s="628"/>
      <c r="Z318" s="628"/>
      <c r="AA318" s="628"/>
      <c r="AB318" s="628"/>
      <c r="AC318" s="628"/>
      <c r="AD318" s="628"/>
      <c r="AE318" s="418"/>
      <c r="AF318" s="626"/>
      <c r="AG318" s="626"/>
      <c r="AH318" s="626"/>
      <c r="AI318" s="626"/>
      <c r="AJ318" s="626"/>
      <c r="AK318" s="626"/>
    </row>
    <row r="319" spans="1:37" s="237" customFormat="1" ht="99.95" customHeight="1" x14ac:dyDescent="0.25">
      <c r="A319" s="271">
        <v>302</v>
      </c>
      <c r="B319" s="626"/>
      <c r="C319" s="626"/>
      <c r="D319" s="627"/>
      <c r="E319" s="627"/>
      <c r="F319" s="298"/>
      <c r="G319" s="628"/>
      <c r="H319" s="628"/>
      <c r="I319" s="629"/>
      <c r="J319" s="629"/>
      <c r="K319" s="629"/>
      <c r="L319" s="629"/>
      <c r="M319" s="629"/>
      <c r="N319" s="629"/>
      <c r="O319" s="628"/>
      <c r="P319" s="628"/>
      <c r="Q319" s="628"/>
      <c r="R319" s="628"/>
      <c r="S319" s="628"/>
      <c r="T319" s="628"/>
      <c r="U319" s="628"/>
      <c r="V319" s="628"/>
      <c r="W319" s="628"/>
      <c r="X319" s="628"/>
      <c r="Y319" s="628"/>
      <c r="Z319" s="628"/>
      <c r="AA319" s="628"/>
      <c r="AB319" s="628"/>
      <c r="AC319" s="628"/>
      <c r="AD319" s="628"/>
      <c r="AE319" s="418"/>
      <c r="AF319" s="626"/>
      <c r="AG319" s="626"/>
      <c r="AH319" s="626"/>
      <c r="AI319" s="626"/>
      <c r="AJ319" s="626"/>
      <c r="AK319" s="626"/>
    </row>
    <row r="320" spans="1:37" s="237" customFormat="1" ht="99.95" customHeight="1" x14ac:dyDescent="0.25">
      <c r="A320" s="271">
        <v>303</v>
      </c>
      <c r="B320" s="626"/>
      <c r="C320" s="626"/>
      <c r="D320" s="627"/>
      <c r="E320" s="627"/>
      <c r="F320" s="298"/>
      <c r="G320" s="628"/>
      <c r="H320" s="628"/>
      <c r="I320" s="629"/>
      <c r="J320" s="629"/>
      <c r="K320" s="629"/>
      <c r="L320" s="629"/>
      <c r="M320" s="629"/>
      <c r="N320" s="629"/>
      <c r="O320" s="628"/>
      <c r="P320" s="628"/>
      <c r="Q320" s="628"/>
      <c r="R320" s="628"/>
      <c r="S320" s="628"/>
      <c r="T320" s="628"/>
      <c r="U320" s="628"/>
      <c r="V320" s="628"/>
      <c r="W320" s="628"/>
      <c r="X320" s="628"/>
      <c r="Y320" s="628"/>
      <c r="Z320" s="628"/>
      <c r="AA320" s="628"/>
      <c r="AB320" s="628"/>
      <c r="AC320" s="628"/>
      <c r="AD320" s="628"/>
      <c r="AE320" s="418"/>
      <c r="AF320" s="626"/>
      <c r="AG320" s="626"/>
      <c r="AH320" s="626"/>
      <c r="AI320" s="626"/>
      <c r="AJ320" s="626"/>
      <c r="AK320" s="626"/>
    </row>
    <row r="321" spans="1:37" s="237" customFormat="1" ht="99.95" customHeight="1" x14ac:dyDescent="0.25">
      <c r="A321" s="271">
        <v>304</v>
      </c>
      <c r="B321" s="626"/>
      <c r="C321" s="626"/>
      <c r="D321" s="627"/>
      <c r="E321" s="627"/>
      <c r="F321" s="298"/>
      <c r="G321" s="628"/>
      <c r="H321" s="628"/>
      <c r="I321" s="629"/>
      <c r="J321" s="629"/>
      <c r="K321" s="629"/>
      <c r="L321" s="629"/>
      <c r="M321" s="629"/>
      <c r="N321" s="629"/>
      <c r="O321" s="628"/>
      <c r="P321" s="628"/>
      <c r="Q321" s="628"/>
      <c r="R321" s="628"/>
      <c r="S321" s="628"/>
      <c r="T321" s="628"/>
      <c r="U321" s="628"/>
      <c r="V321" s="628"/>
      <c r="W321" s="628"/>
      <c r="X321" s="628"/>
      <c r="Y321" s="628"/>
      <c r="Z321" s="628"/>
      <c r="AA321" s="628"/>
      <c r="AB321" s="628"/>
      <c r="AC321" s="628"/>
      <c r="AD321" s="628"/>
      <c r="AE321" s="418"/>
      <c r="AF321" s="626"/>
      <c r="AG321" s="626"/>
      <c r="AH321" s="626"/>
      <c r="AI321" s="626"/>
      <c r="AJ321" s="626"/>
      <c r="AK321" s="626"/>
    </row>
    <row r="322" spans="1:37" s="237" customFormat="1" ht="99.95" customHeight="1" x14ac:dyDescent="0.25">
      <c r="A322" s="271">
        <v>305</v>
      </c>
      <c r="B322" s="626"/>
      <c r="C322" s="626"/>
      <c r="D322" s="627"/>
      <c r="E322" s="627"/>
      <c r="F322" s="298"/>
      <c r="G322" s="628"/>
      <c r="H322" s="628"/>
      <c r="I322" s="629"/>
      <c r="J322" s="629"/>
      <c r="K322" s="629"/>
      <c r="L322" s="629"/>
      <c r="M322" s="629"/>
      <c r="N322" s="629"/>
      <c r="O322" s="628"/>
      <c r="P322" s="628"/>
      <c r="Q322" s="628"/>
      <c r="R322" s="628"/>
      <c r="S322" s="628"/>
      <c r="T322" s="628"/>
      <c r="U322" s="628"/>
      <c r="V322" s="628"/>
      <c r="W322" s="628"/>
      <c r="X322" s="628"/>
      <c r="Y322" s="628"/>
      <c r="Z322" s="628"/>
      <c r="AA322" s="628"/>
      <c r="AB322" s="628"/>
      <c r="AC322" s="628"/>
      <c r="AD322" s="628"/>
      <c r="AE322" s="418"/>
      <c r="AF322" s="626"/>
      <c r="AG322" s="626"/>
      <c r="AH322" s="626"/>
      <c r="AI322" s="626"/>
      <c r="AJ322" s="626"/>
      <c r="AK322" s="626"/>
    </row>
    <row r="323" spans="1:37" s="237" customFormat="1" ht="99.95" customHeight="1" x14ac:dyDescent="0.25">
      <c r="A323" s="271">
        <v>306</v>
      </c>
      <c r="B323" s="626"/>
      <c r="C323" s="626"/>
      <c r="D323" s="627"/>
      <c r="E323" s="627"/>
      <c r="F323" s="298"/>
      <c r="G323" s="628"/>
      <c r="H323" s="628"/>
      <c r="I323" s="629"/>
      <c r="J323" s="629"/>
      <c r="K323" s="629"/>
      <c r="L323" s="629"/>
      <c r="M323" s="629"/>
      <c r="N323" s="629"/>
      <c r="O323" s="628"/>
      <c r="P323" s="628"/>
      <c r="Q323" s="628"/>
      <c r="R323" s="628"/>
      <c r="S323" s="628"/>
      <c r="T323" s="628"/>
      <c r="U323" s="628"/>
      <c r="V323" s="628"/>
      <c r="W323" s="628"/>
      <c r="X323" s="628"/>
      <c r="Y323" s="628"/>
      <c r="Z323" s="628"/>
      <c r="AA323" s="628"/>
      <c r="AB323" s="628"/>
      <c r="AC323" s="628"/>
      <c r="AD323" s="628"/>
      <c r="AE323" s="418"/>
      <c r="AF323" s="626"/>
      <c r="AG323" s="626"/>
      <c r="AH323" s="626"/>
      <c r="AI323" s="626"/>
      <c r="AJ323" s="626"/>
      <c r="AK323" s="626"/>
    </row>
    <row r="324" spans="1:37" s="237" customFormat="1" ht="99.95" customHeight="1" x14ac:dyDescent="0.25">
      <c r="A324" s="271">
        <v>307</v>
      </c>
      <c r="B324" s="626"/>
      <c r="C324" s="626"/>
      <c r="D324" s="627"/>
      <c r="E324" s="627"/>
      <c r="F324" s="298"/>
      <c r="G324" s="628"/>
      <c r="H324" s="628"/>
      <c r="I324" s="629"/>
      <c r="J324" s="629"/>
      <c r="K324" s="629"/>
      <c r="L324" s="629"/>
      <c r="M324" s="629"/>
      <c r="N324" s="629"/>
      <c r="O324" s="628"/>
      <c r="P324" s="628"/>
      <c r="Q324" s="628"/>
      <c r="R324" s="628"/>
      <c r="S324" s="628"/>
      <c r="T324" s="628"/>
      <c r="U324" s="628"/>
      <c r="V324" s="628"/>
      <c r="W324" s="628"/>
      <c r="X324" s="628"/>
      <c r="Y324" s="628"/>
      <c r="Z324" s="628"/>
      <c r="AA324" s="628"/>
      <c r="AB324" s="628"/>
      <c r="AC324" s="628"/>
      <c r="AD324" s="628"/>
      <c r="AE324" s="418"/>
      <c r="AF324" s="626"/>
      <c r="AG324" s="626"/>
      <c r="AH324" s="626"/>
      <c r="AI324" s="626"/>
      <c r="AJ324" s="626"/>
      <c r="AK324" s="626"/>
    </row>
    <row r="325" spans="1:37" s="237" customFormat="1" ht="99.95" customHeight="1" x14ac:dyDescent="0.25">
      <c r="A325" s="271">
        <v>308</v>
      </c>
      <c r="B325" s="626"/>
      <c r="C325" s="626"/>
      <c r="D325" s="627"/>
      <c r="E325" s="627"/>
      <c r="F325" s="298"/>
      <c r="G325" s="628"/>
      <c r="H325" s="628"/>
      <c r="I325" s="629"/>
      <c r="J325" s="629"/>
      <c r="K325" s="629"/>
      <c r="L325" s="629"/>
      <c r="M325" s="629"/>
      <c r="N325" s="629"/>
      <c r="O325" s="628"/>
      <c r="P325" s="628"/>
      <c r="Q325" s="628"/>
      <c r="R325" s="628"/>
      <c r="S325" s="628"/>
      <c r="T325" s="628"/>
      <c r="U325" s="628"/>
      <c r="V325" s="628"/>
      <c r="W325" s="628"/>
      <c r="X325" s="628"/>
      <c r="Y325" s="628"/>
      <c r="Z325" s="628"/>
      <c r="AA325" s="628"/>
      <c r="AB325" s="628"/>
      <c r="AC325" s="628"/>
      <c r="AD325" s="628"/>
      <c r="AE325" s="418"/>
      <c r="AF325" s="626"/>
      <c r="AG325" s="626"/>
      <c r="AH325" s="626"/>
      <c r="AI325" s="626"/>
      <c r="AJ325" s="626"/>
      <c r="AK325" s="626"/>
    </row>
    <row r="326" spans="1:37" s="237" customFormat="1" ht="99.95" customHeight="1" x14ac:dyDescent="0.25">
      <c r="A326" s="271">
        <v>309</v>
      </c>
      <c r="B326" s="626"/>
      <c r="C326" s="626"/>
      <c r="D326" s="627"/>
      <c r="E326" s="627"/>
      <c r="F326" s="298"/>
      <c r="G326" s="628"/>
      <c r="H326" s="628"/>
      <c r="I326" s="629"/>
      <c r="J326" s="629"/>
      <c r="K326" s="629"/>
      <c r="L326" s="629"/>
      <c r="M326" s="629"/>
      <c r="N326" s="629"/>
      <c r="O326" s="628"/>
      <c r="P326" s="628"/>
      <c r="Q326" s="628"/>
      <c r="R326" s="628"/>
      <c r="S326" s="628"/>
      <c r="T326" s="628"/>
      <c r="U326" s="628"/>
      <c r="V326" s="628"/>
      <c r="W326" s="628"/>
      <c r="X326" s="628"/>
      <c r="Y326" s="628"/>
      <c r="Z326" s="628"/>
      <c r="AA326" s="628"/>
      <c r="AB326" s="628"/>
      <c r="AC326" s="628"/>
      <c r="AD326" s="628"/>
      <c r="AE326" s="418"/>
      <c r="AF326" s="626"/>
      <c r="AG326" s="626"/>
      <c r="AH326" s="626"/>
      <c r="AI326" s="626"/>
      <c r="AJ326" s="626"/>
      <c r="AK326" s="626"/>
    </row>
    <row r="327" spans="1:37" s="237" customFormat="1" ht="99.95" customHeight="1" x14ac:dyDescent="0.25">
      <c r="A327" s="271">
        <v>310</v>
      </c>
      <c r="B327" s="626"/>
      <c r="C327" s="626"/>
      <c r="D327" s="627"/>
      <c r="E327" s="627"/>
      <c r="F327" s="298"/>
      <c r="G327" s="628"/>
      <c r="H327" s="628"/>
      <c r="I327" s="629"/>
      <c r="J327" s="629"/>
      <c r="K327" s="629"/>
      <c r="L327" s="629"/>
      <c r="M327" s="629"/>
      <c r="N327" s="629"/>
      <c r="O327" s="628"/>
      <c r="P327" s="628"/>
      <c r="Q327" s="628"/>
      <c r="R327" s="628"/>
      <c r="S327" s="628"/>
      <c r="T327" s="628"/>
      <c r="U327" s="628"/>
      <c r="V327" s="628"/>
      <c r="W327" s="628"/>
      <c r="X327" s="628"/>
      <c r="Y327" s="628"/>
      <c r="Z327" s="628"/>
      <c r="AA327" s="628"/>
      <c r="AB327" s="628"/>
      <c r="AC327" s="628"/>
      <c r="AD327" s="628"/>
      <c r="AE327" s="418"/>
      <c r="AF327" s="626"/>
      <c r="AG327" s="626"/>
      <c r="AH327" s="626"/>
      <c r="AI327" s="626"/>
      <c r="AJ327" s="626"/>
      <c r="AK327" s="626"/>
    </row>
    <row r="328" spans="1:37" s="237" customFormat="1" ht="99.95" customHeight="1" x14ac:dyDescent="0.25">
      <c r="A328" s="271">
        <v>311</v>
      </c>
      <c r="B328" s="626"/>
      <c r="C328" s="626"/>
      <c r="D328" s="627"/>
      <c r="E328" s="627"/>
      <c r="F328" s="298"/>
      <c r="G328" s="628"/>
      <c r="H328" s="628"/>
      <c r="I328" s="629"/>
      <c r="J328" s="629"/>
      <c r="K328" s="629"/>
      <c r="L328" s="629"/>
      <c r="M328" s="629"/>
      <c r="N328" s="629"/>
      <c r="O328" s="628"/>
      <c r="P328" s="628"/>
      <c r="Q328" s="628"/>
      <c r="R328" s="628"/>
      <c r="S328" s="628"/>
      <c r="T328" s="628"/>
      <c r="U328" s="628"/>
      <c r="V328" s="628"/>
      <c r="W328" s="628"/>
      <c r="X328" s="628"/>
      <c r="Y328" s="628"/>
      <c r="Z328" s="628"/>
      <c r="AA328" s="628"/>
      <c r="AB328" s="628"/>
      <c r="AC328" s="628"/>
      <c r="AD328" s="628"/>
      <c r="AE328" s="418"/>
      <c r="AF328" s="626"/>
      <c r="AG328" s="626"/>
      <c r="AH328" s="626"/>
      <c r="AI328" s="626"/>
      <c r="AJ328" s="626"/>
      <c r="AK328" s="626"/>
    </row>
    <row r="329" spans="1:37" s="237" customFormat="1" ht="99.95" customHeight="1" x14ac:dyDescent="0.25">
      <c r="A329" s="271">
        <v>312</v>
      </c>
      <c r="B329" s="626"/>
      <c r="C329" s="626"/>
      <c r="D329" s="627"/>
      <c r="E329" s="627"/>
      <c r="F329" s="298"/>
      <c r="G329" s="628"/>
      <c r="H329" s="628"/>
      <c r="I329" s="629"/>
      <c r="J329" s="629"/>
      <c r="K329" s="629"/>
      <c r="L329" s="629"/>
      <c r="M329" s="629"/>
      <c r="N329" s="629"/>
      <c r="O329" s="628"/>
      <c r="P329" s="628"/>
      <c r="Q329" s="628"/>
      <c r="R329" s="628"/>
      <c r="S329" s="628"/>
      <c r="T329" s="628"/>
      <c r="U329" s="628"/>
      <c r="V329" s="628"/>
      <c r="W329" s="628"/>
      <c r="X329" s="628"/>
      <c r="Y329" s="628"/>
      <c r="Z329" s="628"/>
      <c r="AA329" s="628"/>
      <c r="AB329" s="628"/>
      <c r="AC329" s="628"/>
      <c r="AD329" s="628"/>
      <c r="AE329" s="418"/>
      <c r="AF329" s="626"/>
      <c r="AG329" s="626"/>
      <c r="AH329" s="626"/>
      <c r="AI329" s="626"/>
      <c r="AJ329" s="626"/>
      <c r="AK329" s="626"/>
    </row>
    <row r="330" spans="1:37" s="237" customFormat="1" ht="99.95" customHeight="1" x14ac:dyDescent="0.25">
      <c r="A330" s="271">
        <v>313</v>
      </c>
      <c r="B330" s="626"/>
      <c r="C330" s="626"/>
      <c r="D330" s="627"/>
      <c r="E330" s="627"/>
      <c r="F330" s="298"/>
      <c r="G330" s="628"/>
      <c r="H330" s="628"/>
      <c r="I330" s="629"/>
      <c r="J330" s="629"/>
      <c r="K330" s="629"/>
      <c r="L330" s="629"/>
      <c r="M330" s="629"/>
      <c r="N330" s="629"/>
      <c r="O330" s="628"/>
      <c r="P330" s="628"/>
      <c r="Q330" s="628"/>
      <c r="R330" s="628"/>
      <c r="S330" s="628"/>
      <c r="T330" s="628"/>
      <c r="U330" s="628"/>
      <c r="V330" s="628"/>
      <c r="W330" s="628"/>
      <c r="X330" s="628"/>
      <c r="Y330" s="628"/>
      <c r="Z330" s="628"/>
      <c r="AA330" s="628"/>
      <c r="AB330" s="628"/>
      <c r="AC330" s="628"/>
      <c r="AD330" s="628"/>
      <c r="AE330" s="418"/>
      <c r="AF330" s="626"/>
      <c r="AG330" s="626"/>
      <c r="AH330" s="626"/>
      <c r="AI330" s="626"/>
      <c r="AJ330" s="626"/>
      <c r="AK330" s="626"/>
    </row>
    <row r="331" spans="1:37" s="237" customFormat="1" ht="99.95" customHeight="1" x14ac:dyDescent="0.25">
      <c r="A331" s="271">
        <v>314</v>
      </c>
      <c r="B331" s="626"/>
      <c r="C331" s="626"/>
      <c r="D331" s="627"/>
      <c r="E331" s="627"/>
      <c r="F331" s="298"/>
      <c r="G331" s="628"/>
      <c r="H331" s="628"/>
      <c r="I331" s="629"/>
      <c r="J331" s="629"/>
      <c r="K331" s="629"/>
      <c r="L331" s="629"/>
      <c r="M331" s="629"/>
      <c r="N331" s="629"/>
      <c r="O331" s="628"/>
      <c r="P331" s="628"/>
      <c r="Q331" s="628"/>
      <c r="R331" s="628"/>
      <c r="S331" s="628"/>
      <c r="T331" s="628"/>
      <c r="U331" s="628"/>
      <c r="V331" s="628"/>
      <c r="W331" s="628"/>
      <c r="X331" s="628"/>
      <c r="Y331" s="628"/>
      <c r="Z331" s="628"/>
      <c r="AA331" s="628"/>
      <c r="AB331" s="628"/>
      <c r="AC331" s="628"/>
      <c r="AD331" s="628"/>
      <c r="AE331" s="418"/>
      <c r="AF331" s="626"/>
      <c r="AG331" s="626"/>
      <c r="AH331" s="626"/>
      <c r="AI331" s="626"/>
      <c r="AJ331" s="626"/>
      <c r="AK331" s="626"/>
    </row>
    <row r="332" spans="1:37" s="237" customFormat="1" ht="99.95" customHeight="1" x14ac:dyDescent="0.25">
      <c r="A332" s="271">
        <v>315</v>
      </c>
      <c r="B332" s="626"/>
      <c r="C332" s="626"/>
      <c r="D332" s="627"/>
      <c r="E332" s="627"/>
      <c r="F332" s="298"/>
      <c r="G332" s="628"/>
      <c r="H332" s="628"/>
      <c r="I332" s="629"/>
      <c r="J332" s="629"/>
      <c r="K332" s="629"/>
      <c r="L332" s="629"/>
      <c r="M332" s="629"/>
      <c r="N332" s="629"/>
      <c r="O332" s="628"/>
      <c r="P332" s="628"/>
      <c r="Q332" s="628"/>
      <c r="R332" s="628"/>
      <c r="S332" s="628"/>
      <c r="T332" s="628"/>
      <c r="U332" s="628"/>
      <c r="V332" s="628"/>
      <c r="W332" s="628"/>
      <c r="X332" s="628"/>
      <c r="Y332" s="628"/>
      <c r="Z332" s="628"/>
      <c r="AA332" s="628"/>
      <c r="AB332" s="628"/>
      <c r="AC332" s="628"/>
      <c r="AD332" s="628"/>
      <c r="AE332" s="418"/>
      <c r="AF332" s="626"/>
      <c r="AG332" s="626"/>
      <c r="AH332" s="626"/>
      <c r="AI332" s="626"/>
      <c r="AJ332" s="626"/>
      <c r="AK332" s="626"/>
    </row>
    <row r="333" spans="1:37" s="237" customFormat="1" ht="99.95" customHeight="1" x14ac:dyDescent="0.25">
      <c r="A333" s="271">
        <v>316</v>
      </c>
      <c r="B333" s="626"/>
      <c r="C333" s="626"/>
      <c r="D333" s="627"/>
      <c r="E333" s="627"/>
      <c r="F333" s="298"/>
      <c r="G333" s="628"/>
      <c r="H333" s="628"/>
      <c r="I333" s="629"/>
      <c r="J333" s="629"/>
      <c r="K333" s="629"/>
      <c r="L333" s="629"/>
      <c r="M333" s="629"/>
      <c r="N333" s="629"/>
      <c r="O333" s="628"/>
      <c r="P333" s="628"/>
      <c r="Q333" s="628"/>
      <c r="R333" s="628"/>
      <c r="S333" s="628"/>
      <c r="T333" s="628"/>
      <c r="U333" s="628"/>
      <c r="V333" s="628"/>
      <c r="W333" s="628"/>
      <c r="X333" s="628"/>
      <c r="Y333" s="628"/>
      <c r="Z333" s="628"/>
      <c r="AA333" s="628"/>
      <c r="AB333" s="628"/>
      <c r="AC333" s="628"/>
      <c r="AD333" s="628"/>
      <c r="AE333" s="418"/>
      <c r="AF333" s="626"/>
      <c r="AG333" s="626"/>
      <c r="AH333" s="626"/>
      <c r="AI333" s="626"/>
      <c r="AJ333" s="626"/>
      <c r="AK333" s="626"/>
    </row>
    <row r="334" spans="1:37" s="237" customFormat="1" ht="99.95" customHeight="1" x14ac:dyDescent="0.25">
      <c r="A334" s="271">
        <v>317</v>
      </c>
      <c r="B334" s="626"/>
      <c r="C334" s="626"/>
      <c r="D334" s="627"/>
      <c r="E334" s="627"/>
      <c r="F334" s="298"/>
      <c r="G334" s="628"/>
      <c r="H334" s="628"/>
      <c r="I334" s="629"/>
      <c r="J334" s="629"/>
      <c r="K334" s="629"/>
      <c r="L334" s="629"/>
      <c r="M334" s="629"/>
      <c r="N334" s="629"/>
      <c r="O334" s="628"/>
      <c r="P334" s="628"/>
      <c r="Q334" s="628"/>
      <c r="R334" s="628"/>
      <c r="S334" s="628"/>
      <c r="T334" s="628"/>
      <c r="U334" s="628"/>
      <c r="V334" s="628"/>
      <c r="W334" s="628"/>
      <c r="X334" s="628"/>
      <c r="Y334" s="628"/>
      <c r="Z334" s="628"/>
      <c r="AA334" s="628"/>
      <c r="AB334" s="628"/>
      <c r="AC334" s="628"/>
      <c r="AD334" s="628"/>
      <c r="AE334" s="418"/>
      <c r="AF334" s="626"/>
      <c r="AG334" s="626"/>
      <c r="AH334" s="626"/>
      <c r="AI334" s="626"/>
      <c r="AJ334" s="626"/>
      <c r="AK334" s="626"/>
    </row>
    <row r="335" spans="1:37" s="237" customFormat="1" ht="99.95" customHeight="1" x14ac:dyDescent="0.25">
      <c r="A335" s="271">
        <v>318</v>
      </c>
      <c r="B335" s="626"/>
      <c r="C335" s="626"/>
      <c r="D335" s="627"/>
      <c r="E335" s="627"/>
      <c r="F335" s="298"/>
      <c r="G335" s="628"/>
      <c r="H335" s="628"/>
      <c r="I335" s="629"/>
      <c r="J335" s="629"/>
      <c r="K335" s="629"/>
      <c r="L335" s="629"/>
      <c r="M335" s="629"/>
      <c r="N335" s="629"/>
      <c r="O335" s="628"/>
      <c r="P335" s="628"/>
      <c r="Q335" s="628"/>
      <c r="R335" s="628"/>
      <c r="S335" s="628"/>
      <c r="T335" s="628"/>
      <c r="U335" s="628"/>
      <c r="V335" s="628"/>
      <c r="W335" s="628"/>
      <c r="X335" s="628"/>
      <c r="Y335" s="628"/>
      <c r="Z335" s="628"/>
      <c r="AA335" s="628"/>
      <c r="AB335" s="628"/>
      <c r="AC335" s="628"/>
      <c r="AD335" s="628"/>
      <c r="AE335" s="418"/>
      <c r="AF335" s="626"/>
      <c r="AG335" s="626"/>
      <c r="AH335" s="626"/>
      <c r="AI335" s="626"/>
      <c r="AJ335" s="626"/>
      <c r="AK335" s="626"/>
    </row>
    <row r="336" spans="1:37" s="237" customFormat="1" ht="99.95" customHeight="1" x14ac:dyDescent="0.25">
      <c r="A336" s="271">
        <v>319</v>
      </c>
      <c r="B336" s="626"/>
      <c r="C336" s="626"/>
      <c r="D336" s="627"/>
      <c r="E336" s="627"/>
      <c r="F336" s="298"/>
      <c r="G336" s="628"/>
      <c r="H336" s="628"/>
      <c r="I336" s="629"/>
      <c r="J336" s="629"/>
      <c r="K336" s="629"/>
      <c r="L336" s="629"/>
      <c r="M336" s="629"/>
      <c r="N336" s="629"/>
      <c r="O336" s="628"/>
      <c r="P336" s="628"/>
      <c r="Q336" s="628"/>
      <c r="R336" s="628"/>
      <c r="S336" s="628"/>
      <c r="T336" s="628"/>
      <c r="U336" s="628"/>
      <c r="V336" s="628"/>
      <c r="W336" s="628"/>
      <c r="X336" s="628"/>
      <c r="Y336" s="628"/>
      <c r="Z336" s="628"/>
      <c r="AA336" s="628"/>
      <c r="AB336" s="628"/>
      <c r="AC336" s="628"/>
      <c r="AD336" s="628"/>
      <c r="AE336" s="418"/>
      <c r="AF336" s="626"/>
      <c r="AG336" s="626"/>
      <c r="AH336" s="626"/>
      <c r="AI336" s="626"/>
      <c r="AJ336" s="626"/>
      <c r="AK336" s="626"/>
    </row>
    <row r="337" spans="1:37" s="237" customFormat="1" ht="99.95" customHeight="1" x14ac:dyDescent="0.25">
      <c r="A337" s="271">
        <v>320</v>
      </c>
      <c r="B337" s="626"/>
      <c r="C337" s="626"/>
      <c r="D337" s="627"/>
      <c r="E337" s="627"/>
      <c r="F337" s="298"/>
      <c r="G337" s="628"/>
      <c r="H337" s="628"/>
      <c r="I337" s="629"/>
      <c r="J337" s="629"/>
      <c r="K337" s="629"/>
      <c r="L337" s="629"/>
      <c r="M337" s="629"/>
      <c r="N337" s="629"/>
      <c r="O337" s="628"/>
      <c r="P337" s="628"/>
      <c r="Q337" s="628"/>
      <c r="R337" s="628"/>
      <c r="S337" s="628"/>
      <c r="T337" s="628"/>
      <c r="U337" s="628"/>
      <c r="V337" s="628"/>
      <c r="W337" s="628"/>
      <c r="X337" s="628"/>
      <c r="Y337" s="628"/>
      <c r="Z337" s="628"/>
      <c r="AA337" s="628"/>
      <c r="AB337" s="628"/>
      <c r="AC337" s="628"/>
      <c r="AD337" s="628"/>
      <c r="AE337" s="418"/>
      <c r="AF337" s="626"/>
      <c r="AG337" s="626"/>
      <c r="AH337" s="626"/>
      <c r="AI337" s="626"/>
      <c r="AJ337" s="626"/>
      <c r="AK337" s="626"/>
    </row>
    <row r="338" spans="1:37" s="237" customFormat="1" ht="99.95" customHeight="1" x14ac:dyDescent="0.25">
      <c r="A338" s="271">
        <v>321</v>
      </c>
      <c r="B338" s="626"/>
      <c r="C338" s="626"/>
      <c r="D338" s="627"/>
      <c r="E338" s="627"/>
      <c r="F338" s="298"/>
      <c r="G338" s="628"/>
      <c r="H338" s="628"/>
      <c r="I338" s="629"/>
      <c r="J338" s="629"/>
      <c r="K338" s="629"/>
      <c r="L338" s="629"/>
      <c r="M338" s="629"/>
      <c r="N338" s="629"/>
      <c r="O338" s="628"/>
      <c r="P338" s="628"/>
      <c r="Q338" s="628"/>
      <c r="R338" s="628"/>
      <c r="S338" s="628"/>
      <c r="T338" s="628"/>
      <c r="U338" s="628"/>
      <c r="V338" s="628"/>
      <c r="W338" s="628"/>
      <c r="X338" s="628"/>
      <c r="Y338" s="628"/>
      <c r="Z338" s="628"/>
      <c r="AA338" s="628"/>
      <c r="AB338" s="628"/>
      <c r="AC338" s="628"/>
      <c r="AD338" s="628"/>
      <c r="AE338" s="418"/>
      <c r="AF338" s="626"/>
      <c r="AG338" s="626"/>
      <c r="AH338" s="626"/>
      <c r="AI338" s="626"/>
      <c r="AJ338" s="626"/>
      <c r="AK338" s="626"/>
    </row>
    <row r="339" spans="1:37" s="237" customFormat="1" ht="99.95" customHeight="1" x14ac:dyDescent="0.25">
      <c r="A339" s="271">
        <v>322</v>
      </c>
      <c r="B339" s="626"/>
      <c r="C339" s="626"/>
      <c r="D339" s="627"/>
      <c r="E339" s="627"/>
      <c r="F339" s="298"/>
      <c r="G339" s="628"/>
      <c r="H339" s="628"/>
      <c r="I339" s="629"/>
      <c r="J339" s="629"/>
      <c r="K339" s="629"/>
      <c r="L339" s="629"/>
      <c r="M339" s="629"/>
      <c r="N339" s="629"/>
      <c r="O339" s="628"/>
      <c r="P339" s="628"/>
      <c r="Q339" s="628"/>
      <c r="R339" s="628"/>
      <c r="S339" s="628"/>
      <c r="T339" s="628"/>
      <c r="U339" s="628"/>
      <c r="V339" s="628"/>
      <c r="W339" s="628"/>
      <c r="X339" s="628"/>
      <c r="Y339" s="628"/>
      <c r="Z339" s="628"/>
      <c r="AA339" s="628"/>
      <c r="AB339" s="628"/>
      <c r="AC339" s="628"/>
      <c r="AD339" s="628"/>
      <c r="AE339" s="418"/>
      <c r="AF339" s="626"/>
      <c r="AG339" s="626"/>
      <c r="AH339" s="626"/>
      <c r="AI339" s="626"/>
      <c r="AJ339" s="626"/>
      <c r="AK339" s="626"/>
    </row>
    <row r="340" spans="1:37" s="237" customFormat="1" ht="99.95" customHeight="1" x14ac:dyDescent="0.25">
      <c r="A340" s="271">
        <v>323</v>
      </c>
      <c r="B340" s="626"/>
      <c r="C340" s="626"/>
      <c r="D340" s="627"/>
      <c r="E340" s="627"/>
      <c r="F340" s="298"/>
      <c r="G340" s="628"/>
      <c r="H340" s="628"/>
      <c r="I340" s="629"/>
      <c r="J340" s="629"/>
      <c r="K340" s="629"/>
      <c r="L340" s="629"/>
      <c r="M340" s="629"/>
      <c r="N340" s="629"/>
      <c r="O340" s="628"/>
      <c r="P340" s="628"/>
      <c r="Q340" s="628"/>
      <c r="R340" s="628"/>
      <c r="S340" s="628"/>
      <c r="T340" s="628"/>
      <c r="U340" s="628"/>
      <c r="V340" s="628"/>
      <c r="W340" s="628"/>
      <c r="X340" s="628"/>
      <c r="Y340" s="628"/>
      <c r="Z340" s="628"/>
      <c r="AA340" s="628"/>
      <c r="AB340" s="628"/>
      <c r="AC340" s="628"/>
      <c r="AD340" s="628"/>
      <c r="AE340" s="418"/>
      <c r="AF340" s="626"/>
      <c r="AG340" s="626"/>
      <c r="AH340" s="626"/>
      <c r="AI340" s="626"/>
      <c r="AJ340" s="626"/>
      <c r="AK340" s="626"/>
    </row>
    <row r="341" spans="1:37" s="237" customFormat="1" ht="99.95" customHeight="1" x14ac:dyDescent="0.25">
      <c r="A341" s="271">
        <v>324</v>
      </c>
      <c r="B341" s="626"/>
      <c r="C341" s="626"/>
      <c r="D341" s="627"/>
      <c r="E341" s="627"/>
      <c r="F341" s="298"/>
      <c r="G341" s="628"/>
      <c r="H341" s="628"/>
      <c r="I341" s="629"/>
      <c r="J341" s="629"/>
      <c r="K341" s="629"/>
      <c r="L341" s="629"/>
      <c r="M341" s="629"/>
      <c r="N341" s="629"/>
      <c r="O341" s="628"/>
      <c r="P341" s="628"/>
      <c r="Q341" s="628"/>
      <c r="R341" s="628"/>
      <c r="S341" s="628"/>
      <c r="T341" s="628"/>
      <c r="U341" s="628"/>
      <c r="V341" s="628"/>
      <c r="W341" s="628"/>
      <c r="X341" s="628"/>
      <c r="Y341" s="628"/>
      <c r="Z341" s="628"/>
      <c r="AA341" s="628"/>
      <c r="AB341" s="628"/>
      <c r="AC341" s="628"/>
      <c r="AD341" s="628"/>
      <c r="AE341" s="418"/>
      <c r="AF341" s="626"/>
      <c r="AG341" s="626"/>
      <c r="AH341" s="626"/>
      <c r="AI341" s="626"/>
      <c r="AJ341" s="626"/>
      <c r="AK341" s="626"/>
    </row>
    <row r="342" spans="1:37" s="237" customFormat="1" ht="99.95" customHeight="1" x14ac:dyDescent="0.25">
      <c r="A342" s="271">
        <v>325</v>
      </c>
      <c r="B342" s="626"/>
      <c r="C342" s="626"/>
      <c r="D342" s="627"/>
      <c r="E342" s="627"/>
      <c r="F342" s="298"/>
      <c r="G342" s="628"/>
      <c r="H342" s="628"/>
      <c r="I342" s="629"/>
      <c r="J342" s="629"/>
      <c r="K342" s="629"/>
      <c r="L342" s="629"/>
      <c r="M342" s="629"/>
      <c r="N342" s="629"/>
      <c r="O342" s="628"/>
      <c r="P342" s="628"/>
      <c r="Q342" s="628"/>
      <c r="R342" s="628"/>
      <c r="S342" s="628"/>
      <c r="T342" s="628"/>
      <c r="U342" s="628"/>
      <c r="V342" s="628"/>
      <c r="W342" s="628"/>
      <c r="X342" s="628"/>
      <c r="Y342" s="628"/>
      <c r="Z342" s="628"/>
      <c r="AA342" s="628"/>
      <c r="AB342" s="628"/>
      <c r="AC342" s="628"/>
      <c r="AD342" s="628"/>
      <c r="AE342" s="418"/>
      <c r="AF342" s="626"/>
      <c r="AG342" s="626"/>
      <c r="AH342" s="626"/>
      <c r="AI342" s="626"/>
      <c r="AJ342" s="626"/>
      <c r="AK342" s="626"/>
    </row>
    <row r="343" spans="1:37" s="237" customFormat="1" ht="99.95" customHeight="1" x14ac:dyDescent="0.25">
      <c r="A343" s="271">
        <v>326</v>
      </c>
      <c r="B343" s="626"/>
      <c r="C343" s="626"/>
      <c r="D343" s="627"/>
      <c r="E343" s="627"/>
      <c r="F343" s="298"/>
      <c r="G343" s="628"/>
      <c r="H343" s="628"/>
      <c r="I343" s="629"/>
      <c r="J343" s="629"/>
      <c r="K343" s="629"/>
      <c r="L343" s="629"/>
      <c r="M343" s="629"/>
      <c r="N343" s="629"/>
      <c r="O343" s="628"/>
      <c r="P343" s="628"/>
      <c r="Q343" s="628"/>
      <c r="R343" s="628"/>
      <c r="S343" s="628"/>
      <c r="T343" s="628"/>
      <c r="U343" s="628"/>
      <c r="V343" s="628"/>
      <c r="W343" s="628"/>
      <c r="X343" s="628"/>
      <c r="Y343" s="628"/>
      <c r="Z343" s="628"/>
      <c r="AA343" s="628"/>
      <c r="AB343" s="628"/>
      <c r="AC343" s="628"/>
      <c r="AD343" s="628"/>
      <c r="AE343" s="418"/>
      <c r="AF343" s="626"/>
      <c r="AG343" s="626"/>
      <c r="AH343" s="626"/>
      <c r="AI343" s="626"/>
      <c r="AJ343" s="626"/>
      <c r="AK343" s="626"/>
    </row>
    <row r="344" spans="1:37" s="237" customFormat="1" ht="99.95" customHeight="1" x14ac:dyDescent="0.25">
      <c r="A344" s="271">
        <v>327</v>
      </c>
      <c r="B344" s="626"/>
      <c r="C344" s="626"/>
      <c r="D344" s="627"/>
      <c r="E344" s="627"/>
      <c r="F344" s="298"/>
      <c r="G344" s="628"/>
      <c r="H344" s="628"/>
      <c r="I344" s="629"/>
      <c r="J344" s="629"/>
      <c r="K344" s="629"/>
      <c r="L344" s="629"/>
      <c r="M344" s="629"/>
      <c r="N344" s="629"/>
      <c r="O344" s="628"/>
      <c r="P344" s="628"/>
      <c r="Q344" s="628"/>
      <c r="R344" s="628"/>
      <c r="S344" s="628"/>
      <c r="T344" s="628"/>
      <c r="U344" s="628"/>
      <c r="V344" s="628"/>
      <c r="W344" s="628"/>
      <c r="X344" s="628"/>
      <c r="Y344" s="628"/>
      <c r="Z344" s="628"/>
      <c r="AA344" s="628"/>
      <c r="AB344" s="628"/>
      <c r="AC344" s="628"/>
      <c r="AD344" s="628"/>
      <c r="AE344" s="418"/>
      <c r="AF344" s="626"/>
      <c r="AG344" s="626"/>
      <c r="AH344" s="626"/>
      <c r="AI344" s="626"/>
      <c r="AJ344" s="626"/>
      <c r="AK344" s="626"/>
    </row>
    <row r="345" spans="1:37" s="237" customFormat="1" ht="99.95" customHeight="1" x14ac:dyDescent="0.25">
      <c r="A345" s="271">
        <v>328</v>
      </c>
      <c r="B345" s="626"/>
      <c r="C345" s="626"/>
      <c r="D345" s="627"/>
      <c r="E345" s="627"/>
      <c r="F345" s="298"/>
      <c r="G345" s="628"/>
      <c r="H345" s="628"/>
      <c r="I345" s="629"/>
      <c r="J345" s="629"/>
      <c r="K345" s="629"/>
      <c r="L345" s="629"/>
      <c r="M345" s="629"/>
      <c r="N345" s="629"/>
      <c r="O345" s="628"/>
      <c r="P345" s="628"/>
      <c r="Q345" s="628"/>
      <c r="R345" s="628"/>
      <c r="S345" s="628"/>
      <c r="T345" s="628"/>
      <c r="U345" s="628"/>
      <c r="V345" s="628"/>
      <c r="W345" s="628"/>
      <c r="X345" s="628"/>
      <c r="Y345" s="628"/>
      <c r="Z345" s="628"/>
      <c r="AA345" s="628"/>
      <c r="AB345" s="628"/>
      <c r="AC345" s="628"/>
      <c r="AD345" s="628"/>
      <c r="AE345" s="418"/>
      <c r="AF345" s="626"/>
      <c r="AG345" s="626"/>
      <c r="AH345" s="626"/>
      <c r="AI345" s="626"/>
      <c r="AJ345" s="626"/>
      <c r="AK345" s="626"/>
    </row>
    <row r="346" spans="1:37" s="237" customFormat="1" ht="99.95" customHeight="1" x14ac:dyDescent="0.25">
      <c r="A346" s="271">
        <v>329</v>
      </c>
      <c r="B346" s="626"/>
      <c r="C346" s="626"/>
      <c r="D346" s="627"/>
      <c r="E346" s="627"/>
      <c r="F346" s="298"/>
      <c r="G346" s="628"/>
      <c r="H346" s="628"/>
      <c r="I346" s="629"/>
      <c r="J346" s="629"/>
      <c r="K346" s="629"/>
      <c r="L346" s="629"/>
      <c r="M346" s="629"/>
      <c r="N346" s="629"/>
      <c r="O346" s="628"/>
      <c r="P346" s="628"/>
      <c r="Q346" s="628"/>
      <c r="R346" s="628"/>
      <c r="S346" s="628"/>
      <c r="T346" s="628"/>
      <c r="U346" s="628"/>
      <c r="V346" s="628"/>
      <c r="W346" s="628"/>
      <c r="X346" s="628"/>
      <c r="Y346" s="628"/>
      <c r="Z346" s="628"/>
      <c r="AA346" s="628"/>
      <c r="AB346" s="628"/>
      <c r="AC346" s="628"/>
      <c r="AD346" s="628"/>
      <c r="AE346" s="418"/>
      <c r="AF346" s="626"/>
      <c r="AG346" s="626"/>
      <c r="AH346" s="626"/>
      <c r="AI346" s="626"/>
      <c r="AJ346" s="626"/>
      <c r="AK346" s="626"/>
    </row>
    <row r="347" spans="1:37" s="237" customFormat="1" ht="99.95" customHeight="1" x14ac:dyDescent="0.25">
      <c r="A347" s="271">
        <v>330</v>
      </c>
      <c r="B347" s="626"/>
      <c r="C347" s="626"/>
      <c r="D347" s="627"/>
      <c r="E347" s="627"/>
      <c r="F347" s="298"/>
      <c r="G347" s="628"/>
      <c r="H347" s="628"/>
      <c r="I347" s="629"/>
      <c r="J347" s="629"/>
      <c r="K347" s="629"/>
      <c r="L347" s="629"/>
      <c r="M347" s="629"/>
      <c r="N347" s="629"/>
      <c r="O347" s="628"/>
      <c r="P347" s="628"/>
      <c r="Q347" s="628"/>
      <c r="R347" s="628"/>
      <c r="S347" s="628"/>
      <c r="T347" s="628"/>
      <c r="U347" s="628"/>
      <c r="V347" s="628"/>
      <c r="W347" s="628"/>
      <c r="X347" s="628"/>
      <c r="Y347" s="628"/>
      <c r="Z347" s="628"/>
      <c r="AA347" s="628"/>
      <c r="AB347" s="628"/>
      <c r="AC347" s="628"/>
      <c r="AD347" s="628"/>
      <c r="AE347" s="418"/>
      <c r="AF347" s="626"/>
      <c r="AG347" s="626"/>
      <c r="AH347" s="626"/>
      <c r="AI347" s="626"/>
      <c r="AJ347" s="626"/>
      <c r="AK347" s="626"/>
    </row>
    <row r="348" spans="1:37" s="237" customFormat="1" ht="99.95" customHeight="1" x14ac:dyDescent="0.25">
      <c r="A348" s="271">
        <v>331</v>
      </c>
      <c r="B348" s="626"/>
      <c r="C348" s="626"/>
      <c r="D348" s="627"/>
      <c r="E348" s="627"/>
      <c r="F348" s="298"/>
      <c r="G348" s="628"/>
      <c r="H348" s="628"/>
      <c r="I348" s="629"/>
      <c r="J348" s="629"/>
      <c r="K348" s="629"/>
      <c r="L348" s="629"/>
      <c r="M348" s="629"/>
      <c r="N348" s="629"/>
      <c r="O348" s="628"/>
      <c r="P348" s="628"/>
      <c r="Q348" s="628"/>
      <c r="R348" s="628"/>
      <c r="S348" s="628"/>
      <c r="T348" s="628"/>
      <c r="U348" s="628"/>
      <c r="V348" s="628"/>
      <c r="W348" s="628"/>
      <c r="X348" s="628"/>
      <c r="Y348" s="628"/>
      <c r="Z348" s="628"/>
      <c r="AA348" s="628"/>
      <c r="AB348" s="628"/>
      <c r="AC348" s="628"/>
      <c r="AD348" s="628"/>
      <c r="AE348" s="418"/>
      <c r="AF348" s="626"/>
      <c r="AG348" s="626"/>
      <c r="AH348" s="626"/>
      <c r="AI348" s="626"/>
      <c r="AJ348" s="626"/>
      <c r="AK348" s="626"/>
    </row>
    <row r="349" spans="1:37" s="237" customFormat="1" ht="99.95" customHeight="1" x14ac:dyDescent="0.25">
      <c r="A349" s="271">
        <v>332</v>
      </c>
      <c r="B349" s="626"/>
      <c r="C349" s="626"/>
      <c r="D349" s="627"/>
      <c r="E349" s="627"/>
      <c r="F349" s="298"/>
      <c r="G349" s="628"/>
      <c r="H349" s="628"/>
      <c r="I349" s="629"/>
      <c r="J349" s="629"/>
      <c r="K349" s="629"/>
      <c r="L349" s="629"/>
      <c r="M349" s="629"/>
      <c r="N349" s="629"/>
      <c r="O349" s="628"/>
      <c r="P349" s="628"/>
      <c r="Q349" s="628"/>
      <c r="R349" s="628"/>
      <c r="S349" s="628"/>
      <c r="T349" s="628"/>
      <c r="U349" s="628"/>
      <c r="V349" s="628"/>
      <c r="W349" s="628"/>
      <c r="X349" s="628"/>
      <c r="Y349" s="628"/>
      <c r="Z349" s="628"/>
      <c r="AA349" s="628"/>
      <c r="AB349" s="628"/>
      <c r="AC349" s="628"/>
      <c r="AD349" s="628"/>
      <c r="AE349" s="418"/>
      <c r="AF349" s="626"/>
      <c r="AG349" s="626"/>
      <c r="AH349" s="626"/>
      <c r="AI349" s="626"/>
      <c r="AJ349" s="626"/>
      <c r="AK349" s="626"/>
    </row>
    <row r="350" spans="1:37" s="237" customFormat="1" ht="99.95" customHeight="1" x14ac:dyDescent="0.25">
      <c r="A350" s="271">
        <v>333</v>
      </c>
      <c r="B350" s="626"/>
      <c r="C350" s="626"/>
      <c r="D350" s="627"/>
      <c r="E350" s="627"/>
      <c r="F350" s="298"/>
      <c r="G350" s="628"/>
      <c r="H350" s="628"/>
      <c r="I350" s="629"/>
      <c r="J350" s="629"/>
      <c r="K350" s="629"/>
      <c r="L350" s="629"/>
      <c r="M350" s="629"/>
      <c r="N350" s="629"/>
      <c r="O350" s="628"/>
      <c r="P350" s="628"/>
      <c r="Q350" s="628"/>
      <c r="R350" s="628"/>
      <c r="S350" s="628"/>
      <c r="T350" s="628"/>
      <c r="U350" s="628"/>
      <c r="V350" s="628"/>
      <c r="W350" s="628"/>
      <c r="X350" s="628"/>
      <c r="Y350" s="628"/>
      <c r="Z350" s="628"/>
      <c r="AA350" s="628"/>
      <c r="AB350" s="628"/>
      <c r="AC350" s="628"/>
      <c r="AD350" s="628"/>
      <c r="AE350" s="418"/>
      <c r="AF350" s="626"/>
      <c r="AG350" s="626"/>
      <c r="AH350" s="626"/>
      <c r="AI350" s="626"/>
      <c r="AJ350" s="626"/>
      <c r="AK350" s="626"/>
    </row>
    <row r="351" spans="1:37" s="237" customFormat="1" ht="99.95" customHeight="1" x14ac:dyDescent="0.25">
      <c r="A351" s="271">
        <v>334</v>
      </c>
      <c r="B351" s="626"/>
      <c r="C351" s="626"/>
      <c r="D351" s="627"/>
      <c r="E351" s="627"/>
      <c r="F351" s="298"/>
      <c r="G351" s="628"/>
      <c r="H351" s="628"/>
      <c r="I351" s="629"/>
      <c r="J351" s="629"/>
      <c r="K351" s="629"/>
      <c r="L351" s="629"/>
      <c r="M351" s="629"/>
      <c r="N351" s="629"/>
      <c r="O351" s="628"/>
      <c r="P351" s="628"/>
      <c r="Q351" s="628"/>
      <c r="R351" s="628"/>
      <c r="S351" s="628"/>
      <c r="T351" s="628"/>
      <c r="U351" s="628"/>
      <c r="V351" s="628"/>
      <c r="W351" s="628"/>
      <c r="X351" s="628"/>
      <c r="Y351" s="628"/>
      <c r="Z351" s="628"/>
      <c r="AA351" s="628"/>
      <c r="AB351" s="628"/>
      <c r="AC351" s="628"/>
      <c r="AD351" s="628"/>
      <c r="AE351" s="418"/>
      <c r="AF351" s="626"/>
      <c r="AG351" s="626"/>
      <c r="AH351" s="626"/>
      <c r="AI351" s="626"/>
      <c r="AJ351" s="626"/>
      <c r="AK351" s="626"/>
    </row>
    <row r="352" spans="1:37" s="237" customFormat="1" ht="99.95" customHeight="1" x14ac:dyDescent="0.25">
      <c r="A352" s="271">
        <v>335</v>
      </c>
      <c r="B352" s="626"/>
      <c r="C352" s="626"/>
      <c r="D352" s="627"/>
      <c r="E352" s="627"/>
      <c r="F352" s="298"/>
      <c r="G352" s="628"/>
      <c r="H352" s="628"/>
      <c r="I352" s="629"/>
      <c r="J352" s="629"/>
      <c r="K352" s="629"/>
      <c r="L352" s="629"/>
      <c r="M352" s="629"/>
      <c r="N352" s="629"/>
      <c r="O352" s="628"/>
      <c r="P352" s="628"/>
      <c r="Q352" s="628"/>
      <c r="R352" s="628"/>
      <c r="S352" s="628"/>
      <c r="T352" s="628"/>
      <c r="U352" s="628"/>
      <c r="V352" s="628"/>
      <c r="W352" s="628"/>
      <c r="X352" s="628"/>
      <c r="Y352" s="628"/>
      <c r="Z352" s="628"/>
      <c r="AA352" s="628"/>
      <c r="AB352" s="628"/>
      <c r="AC352" s="628"/>
      <c r="AD352" s="628"/>
      <c r="AE352" s="418"/>
      <c r="AF352" s="626"/>
      <c r="AG352" s="626"/>
      <c r="AH352" s="626"/>
      <c r="AI352" s="626"/>
      <c r="AJ352" s="626"/>
      <c r="AK352" s="626"/>
    </row>
    <row r="353" spans="1:37" s="237" customFormat="1" ht="99.95" customHeight="1" x14ac:dyDescent="0.25">
      <c r="A353" s="271">
        <v>336</v>
      </c>
      <c r="B353" s="626"/>
      <c r="C353" s="626"/>
      <c r="D353" s="627"/>
      <c r="E353" s="627"/>
      <c r="F353" s="298"/>
      <c r="G353" s="628"/>
      <c r="H353" s="628"/>
      <c r="I353" s="629"/>
      <c r="J353" s="629"/>
      <c r="K353" s="629"/>
      <c r="L353" s="629"/>
      <c r="M353" s="629"/>
      <c r="N353" s="629"/>
      <c r="O353" s="628"/>
      <c r="P353" s="628"/>
      <c r="Q353" s="628"/>
      <c r="R353" s="628"/>
      <c r="S353" s="628"/>
      <c r="T353" s="628"/>
      <c r="U353" s="628"/>
      <c r="V353" s="628"/>
      <c r="W353" s="628"/>
      <c r="X353" s="628"/>
      <c r="Y353" s="628"/>
      <c r="Z353" s="628"/>
      <c r="AA353" s="628"/>
      <c r="AB353" s="628"/>
      <c r="AC353" s="628"/>
      <c r="AD353" s="628"/>
      <c r="AE353" s="418"/>
      <c r="AF353" s="626"/>
      <c r="AG353" s="626"/>
      <c r="AH353" s="626"/>
      <c r="AI353" s="626"/>
      <c r="AJ353" s="626"/>
      <c r="AK353" s="626"/>
    </row>
    <row r="354" spans="1:37" s="237" customFormat="1" ht="99.95" customHeight="1" x14ac:dyDescent="0.25">
      <c r="A354" s="271">
        <v>337</v>
      </c>
      <c r="B354" s="626"/>
      <c r="C354" s="626"/>
      <c r="D354" s="627"/>
      <c r="E354" s="627"/>
      <c r="F354" s="298"/>
      <c r="G354" s="628"/>
      <c r="H354" s="628"/>
      <c r="I354" s="629"/>
      <c r="J354" s="629"/>
      <c r="K354" s="629"/>
      <c r="L354" s="629"/>
      <c r="M354" s="629"/>
      <c r="N354" s="629"/>
      <c r="O354" s="628"/>
      <c r="P354" s="628"/>
      <c r="Q354" s="628"/>
      <c r="R354" s="628"/>
      <c r="S354" s="628"/>
      <c r="T354" s="628"/>
      <c r="U354" s="628"/>
      <c r="V354" s="628"/>
      <c r="W354" s="628"/>
      <c r="X354" s="628"/>
      <c r="Y354" s="628"/>
      <c r="Z354" s="628"/>
      <c r="AA354" s="628"/>
      <c r="AB354" s="628"/>
      <c r="AC354" s="628"/>
      <c r="AD354" s="628"/>
      <c r="AE354" s="418"/>
      <c r="AF354" s="626"/>
      <c r="AG354" s="626"/>
      <c r="AH354" s="626"/>
      <c r="AI354" s="626"/>
      <c r="AJ354" s="626"/>
      <c r="AK354" s="626"/>
    </row>
    <row r="355" spans="1:37" s="237" customFormat="1" ht="99.95" customHeight="1" x14ac:dyDescent="0.25">
      <c r="A355" s="271">
        <v>338</v>
      </c>
      <c r="B355" s="626"/>
      <c r="C355" s="626"/>
      <c r="D355" s="627"/>
      <c r="E355" s="627"/>
      <c r="F355" s="298"/>
      <c r="G355" s="628"/>
      <c r="H355" s="628"/>
      <c r="I355" s="629"/>
      <c r="J355" s="629"/>
      <c r="K355" s="629"/>
      <c r="L355" s="629"/>
      <c r="M355" s="629"/>
      <c r="N355" s="629"/>
      <c r="O355" s="628"/>
      <c r="P355" s="628"/>
      <c r="Q355" s="628"/>
      <c r="R355" s="628"/>
      <c r="S355" s="628"/>
      <c r="T355" s="628"/>
      <c r="U355" s="628"/>
      <c r="V355" s="628"/>
      <c r="W355" s="628"/>
      <c r="X355" s="628"/>
      <c r="Y355" s="628"/>
      <c r="Z355" s="628"/>
      <c r="AA355" s="628"/>
      <c r="AB355" s="628"/>
      <c r="AC355" s="628"/>
      <c r="AD355" s="628"/>
      <c r="AE355" s="418"/>
      <c r="AF355" s="626"/>
      <c r="AG355" s="626"/>
      <c r="AH355" s="626"/>
      <c r="AI355" s="626"/>
      <c r="AJ355" s="626"/>
      <c r="AK355" s="626"/>
    </row>
    <row r="356" spans="1:37" s="237" customFormat="1" ht="99.95" customHeight="1" x14ac:dyDescent="0.25">
      <c r="A356" s="271">
        <v>339</v>
      </c>
      <c r="B356" s="626"/>
      <c r="C356" s="626"/>
      <c r="D356" s="627"/>
      <c r="E356" s="627"/>
      <c r="F356" s="298"/>
      <c r="G356" s="628"/>
      <c r="H356" s="628"/>
      <c r="I356" s="629"/>
      <c r="J356" s="629"/>
      <c r="K356" s="629"/>
      <c r="L356" s="629"/>
      <c r="M356" s="629"/>
      <c r="N356" s="629"/>
      <c r="O356" s="628"/>
      <c r="P356" s="628"/>
      <c r="Q356" s="628"/>
      <c r="R356" s="628"/>
      <c r="S356" s="628"/>
      <c r="T356" s="628"/>
      <c r="U356" s="628"/>
      <c r="V356" s="628"/>
      <c r="W356" s="628"/>
      <c r="X356" s="628"/>
      <c r="Y356" s="628"/>
      <c r="Z356" s="628"/>
      <c r="AA356" s="628"/>
      <c r="AB356" s="628"/>
      <c r="AC356" s="628"/>
      <c r="AD356" s="628"/>
      <c r="AE356" s="418"/>
      <c r="AF356" s="626"/>
      <c r="AG356" s="626"/>
      <c r="AH356" s="626"/>
      <c r="AI356" s="626"/>
      <c r="AJ356" s="626"/>
      <c r="AK356" s="626"/>
    </row>
    <row r="357" spans="1:37" s="237" customFormat="1" ht="99.95" customHeight="1" x14ac:dyDescent="0.25">
      <c r="A357" s="271">
        <v>340</v>
      </c>
      <c r="B357" s="626"/>
      <c r="C357" s="626"/>
      <c r="D357" s="627"/>
      <c r="E357" s="627"/>
      <c r="F357" s="298"/>
      <c r="G357" s="628"/>
      <c r="H357" s="628"/>
      <c r="I357" s="629"/>
      <c r="J357" s="629"/>
      <c r="K357" s="629"/>
      <c r="L357" s="629"/>
      <c r="M357" s="629"/>
      <c r="N357" s="629"/>
      <c r="O357" s="628"/>
      <c r="P357" s="628"/>
      <c r="Q357" s="628"/>
      <c r="R357" s="628"/>
      <c r="S357" s="628"/>
      <c r="T357" s="628"/>
      <c r="U357" s="628"/>
      <c r="V357" s="628"/>
      <c r="W357" s="628"/>
      <c r="X357" s="628"/>
      <c r="Y357" s="628"/>
      <c r="Z357" s="628"/>
      <c r="AA357" s="628"/>
      <c r="AB357" s="628"/>
      <c r="AC357" s="628"/>
      <c r="AD357" s="628"/>
      <c r="AE357" s="418"/>
      <c r="AF357" s="626"/>
      <c r="AG357" s="626"/>
      <c r="AH357" s="626"/>
      <c r="AI357" s="626"/>
      <c r="AJ357" s="626"/>
      <c r="AK357" s="626"/>
    </row>
    <row r="358" spans="1:37" s="237" customFormat="1" ht="99.95" customHeight="1" x14ac:dyDescent="0.25">
      <c r="A358" s="271">
        <v>341</v>
      </c>
      <c r="B358" s="626"/>
      <c r="C358" s="626"/>
      <c r="D358" s="627"/>
      <c r="E358" s="627"/>
      <c r="F358" s="298"/>
      <c r="G358" s="628"/>
      <c r="H358" s="628"/>
      <c r="I358" s="629"/>
      <c r="J358" s="629"/>
      <c r="K358" s="629"/>
      <c r="L358" s="629"/>
      <c r="M358" s="629"/>
      <c r="N358" s="629"/>
      <c r="O358" s="628"/>
      <c r="P358" s="628"/>
      <c r="Q358" s="628"/>
      <c r="R358" s="628"/>
      <c r="S358" s="628"/>
      <c r="T358" s="628"/>
      <c r="U358" s="628"/>
      <c r="V358" s="628"/>
      <c r="W358" s="628"/>
      <c r="X358" s="628"/>
      <c r="Y358" s="628"/>
      <c r="Z358" s="628"/>
      <c r="AA358" s="628"/>
      <c r="AB358" s="628"/>
      <c r="AC358" s="628"/>
      <c r="AD358" s="628"/>
      <c r="AE358" s="418"/>
      <c r="AF358" s="626"/>
      <c r="AG358" s="626"/>
      <c r="AH358" s="626"/>
      <c r="AI358" s="626"/>
      <c r="AJ358" s="626"/>
      <c r="AK358" s="626"/>
    </row>
    <row r="359" spans="1:37" s="237" customFormat="1" ht="99.95" customHeight="1" x14ac:dyDescent="0.25">
      <c r="A359" s="271">
        <v>342</v>
      </c>
      <c r="B359" s="626"/>
      <c r="C359" s="626"/>
      <c r="D359" s="627"/>
      <c r="E359" s="627"/>
      <c r="F359" s="298"/>
      <c r="G359" s="628"/>
      <c r="H359" s="628"/>
      <c r="I359" s="629"/>
      <c r="J359" s="629"/>
      <c r="K359" s="629"/>
      <c r="L359" s="629"/>
      <c r="M359" s="629"/>
      <c r="N359" s="629"/>
      <c r="O359" s="628"/>
      <c r="P359" s="628"/>
      <c r="Q359" s="628"/>
      <c r="R359" s="628"/>
      <c r="S359" s="628"/>
      <c r="T359" s="628"/>
      <c r="U359" s="628"/>
      <c r="V359" s="628"/>
      <c r="W359" s="628"/>
      <c r="X359" s="628"/>
      <c r="Y359" s="628"/>
      <c r="Z359" s="628"/>
      <c r="AA359" s="628"/>
      <c r="AB359" s="628"/>
      <c r="AC359" s="628"/>
      <c r="AD359" s="628"/>
      <c r="AE359" s="418"/>
      <c r="AF359" s="626"/>
      <c r="AG359" s="626"/>
      <c r="AH359" s="626"/>
      <c r="AI359" s="626"/>
      <c r="AJ359" s="626"/>
      <c r="AK359" s="626"/>
    </row>
    <row r="360" spans="1:37" s="237" customFormat="1" ht="99.95" customHeight="1" x14ac:dyDescent="0.25">
      <c r="A360" s="271">
        <v>343</v>
      </c>
      <c r="B360" s="626"/>
      <c r="C360" s="626"/>
      <c r="D360" s="627"/>
      <c r="E360" s="627"/>
      <c r="F360" s="298"/>
      <c r="G360" s="628"/>
      <c r="H360" s="628"/>
      <c r="I360" s="629"/>
      <c r="J360" s="629"/>
      <c r="K360" s="629"/>
      <c r="L360" s="629"/>
      <c r="M360" s="629"/>
      <c r="N360" s="629"/>
      <c r="O360" s="628"/>
      <c r="P360" s="628"/>
      <c r="Q360" s="628"/>
      <c r="R360" s="628"/>
      <c r="S360" s="628"/>
      <c r="T360" s="628"/>
      <c r="U360" s="628"/>
      <c r="V360" s="628"/>
      <c r="W360" s="628"/>
      <c r="X360" s="628"/>
      <c r="Y360" s="628"/>
      <c r="Z360" s="628"/>
      <c r="AA360" s="628"/>
      <c r="AB360" s="628"/>
      <c r="AC360" s="628"/>
      <c r="AD360" s="628"/>
      <c r="AE360" s="418"/>
      <c r="AF360" s="626"/>
      <c r="AG360" s="626"/>
      <c r="AH360" s="626"/>
      <c r="AI360" s="626"/>
      <c r="AJ360" s="626"/>
      <c r="AK360" s="626"/>
    </row>
    <row r="361" spans="1:37" s="237" customFormat="1" ht="99.95" customHeight="1" x14ac:dyDescent="0.25">
      <c r="A361" s="271">
        <v>344</v>
      </c>
      <c r="B361" s="626"/>
      <c r="C361" s="626"/>
      <c r="D361" s="627"/>
      <c r="E361" s="627"/>
      <c r="F361" s="298"/>
      <c r="G361" s="628"/>
      <c r="H361" s="628"/>
      <c r="I361" s="629"/>
      <c r="J361" s="629"/>
      <c r="K361" s="629"/>
      <c r="L361" s="629"/>
      <c r="M361" s="629"/>
      <c r="N361" s="629"/>
      <c r="O361" s="628"/>
      <c r="P361" s="628"/>
      <c r="Q361" s="628"/>
      <c r="R361" s="628"/>
      <c r="S361" s="628"/>
      <c r="T361" s="628"/>
      <c r="U361" s="628"/>
      <c r="V361" s="628"/>
      <c r="W361" s="628"/>
      <c r="X361" s="628"/>
      <c r="Y361" s="628"/>
      <c r="Z361" s="628"/>
      <c r="AA361" s="628"/>
      <c r="AB361" s="628"/>
      <c r="AC361" s="628"/>
      <c r="AD361" s="628"/>
      <c r="AE361" s="418"/>
      <c r="AF361" s="626"/>
      <c r="AG361" s="626"/>
      <c r="AH361" s="626"/>
      <c r="AI361" s="626"/>
      <c r="AJ361" s="626"/>
      <c r="AK361" s="626"/>
    </row>
    <row r="362" spans="1:37" s="237" customFormat="1" ht="99.95" customHeight="1" x14ac:dyDescent="0.25">
      <c r="A362" s="271">
        <v>345</v>
      </c>
      <c r="B362" s="626"/>
      <c r="C362" s="626"/>
      <c r="D362" s="627"/>
      <c r="E362" s="627"/>
      <c r="F362" s="298"/>
      <c r="G362" s="628"/>
      <c r="H362" s="628"/>
      <c r="I362" s="629"/>
      <c r="J362" s="629"/>
      <c r="K362" s="629"/>
      <c r="L362" s="629"/>
      <c r="M362" s="629"/>
      <c r="N362" s="629"/>
      <c r="O362" s="628"/>
      <c r="P362" s="628"/>
      <c r="Q362" s="628"/>
      <c r="R362" s="628"/>
      <c r="S362" s="628"/>
      <c r="T362" s="628"/>
      <c r="U362" s="628"/>
      <c r="V362" s="628"/>
      <c r="W362" s="628"/>
      <c r="X362" s="628"/>
      <c r="Y362" s="628"/>
      <c r="Z362" s="628"/>
      <c r="AA362" s="628"/>
      <c r="AB362" s="628"/>
      <c r="AC362" s="628"/>
      <c r="AD362" s="628"/>
      <c r="AE362" s="418"/>
      <c r="AF362" s="626"/>
      <c r="AG362" s="626"/>
      <c r="AH362" s="626"/>
      <c r="AI362" s="626"/>
      <c r="AJ362" s="626"/>
      <c r="AK362" s="626"/>
    </row>
    <row r="363" spans="1:37" s="237" customFormat="1" ht="99.95" customHeight="1" x14ac:dyDescent="0.25">
      <c r="A363" s="271">
        <v>346</v>
      </c>
      <c r="B363" s="626"/>
      <c r="C363" s="626"/>
      <c r="D363" s="627"/>
      <c r="E363" s="627"/>
      <c r="F363" s="298"/>
      <c r="G363" s="628"/>
      <c r="H363" s="628"/>
      <c r="I363" s="629"/>
      <c r="J363" s="629"/>
      <c r="K363" s="629"/>
      <c r="L363" s="629"/>
      <c r="M363" s="629"/>
      <c r="N363" s="629"/>
      <c r="O363" s="628"/>
      <c r="P363" s="628"/>
      <c r="Q363" s="628"/>
      <c r="R363" s="628"/>
      <c r="S363" s="628"/>
      <c r="T363" s="628"/>
      <c r="U363" s="628"/>
      <c r="V363" s="628"/>
      <c r="W363" s="628"/>
      <c r="X363" s="628"/>
      <c r="Y363" s="628"/>
      <c r="Z363" s="628"/>
      <c r="AA363" s="628"/>
      <c r="AB363" s="628"/>
      <c r="AC363" s="628"/>
      <c r="AD363" s="628"/>
      <c r="AE363" s="418"/>
      <c r="AF363" s="626"/>
      <c r="AG363" s="626"/>
      <c r="AH363" s="626"/>
      <c r="AI363" s="626"/>
      <c r="AJ363" s="626"/>
      <c r="AK363" s="626"/>
    </row>
    <row r="364" spans="1:37" s="237" customFormat="1" ht="99.95" customHeight="1" x14ac:dyDescent="0.25">
      <c r="A364" s="271">
        <v>347</v>
      </c>
      <c r="B364" s="626"/>
      <c r="C364" s="626"/>
      <c r="D364" s="627"/>
      <c r="E364" s="627"/>
      <c r="F364" s="298"/>
      <c r="G364" s="628"/>
      <c r="H364" s="628"/>
      <c r="I364" s="629"/>
      <c r="J364" s="629"/>
      <c r="K364" s="629"/>
      <c r="L364" s="629"/>
      <c r="M364" s="629"/>
      <c r="N364" s="629"/>
      <c r="O364" s="628"/>
      <c r="P364" s="628"/>
      <c r="Q364" s="628"/>
      <c r="R364" s="628"/>
      <c r="S364" s="628"/>
      <c r="T364" s="628"/>
      <c r="U364" s="628"/>
      <c r="V364" s="628"/>
      <c r="W364" s="628"/>
      <c r="X364" s="628"/>
      <c r="Y364" s="628"/>
      <c r="Z364" s="628"/>
      <c r="AA364" s="628"/>
      <c r="AB364" s="628"/>
      <c r="AC364" s="628"/>
      <c r="AD364" s="628"/>
      <c r="AE364" s="418"/>
      <c r="AF364" s="626"/>
      <c r="AG364" s="626"/>
      <c r="AH364" s="626"/>
      <c r="AI364" s="626"/>
      <c r="AJ364" s="626"/>
      <c r="AK364" s="626"/>
    </row>
    <row r="365" spans="1:37" s="237" customFormat="1" ht="99.95" customHeight="1" x14ac:dyDescent="0.25">
      <c r="A365" s="271">
        <v>348</v>
      </c>
      <c r="B365" s="626"/>
      <c r="C365" s="626"/>
      <c r="D365" s="627"/>
      <c r="E365" s="627"/>
      <c r="F365" s="298"/>
      <c r="G365" s="628"/>
      <c r="H365" s="628"/>
      <c r="I365" s="629"/>
      <c r="J365" s="629"/>
      <c r="K365" s="629"/>
      <c r="L365" s="629"/>
      <c r="M365" s="629"/>
      <c r="N365" s="629"/>
      <c r="O365" s="628"/>
      <c r="P365" s="628"/>
      <c r="Q365" s="628"/>
      <c r="R365" s="628"/>
      <c r="S365" s="628"/>
      <c r="T365" s="628"/>
      <c r="U365" s="628"/>
      <c r="V365" s="628"/>
      <c r="W365" s="628"/>
      <c r="X365" s="628"/>
      <c r="Y365" s="628"/>
      <c r="Z365" s="628"/>
      <c r="AA365" s="628"/>
      <c r="AB365" s="628"/>
      <c r="AC365" s="628"/>
      <c r="AD365" s="628"/>
      <c r="AE365" s="418"/>
      <c r="AF365" s="626"/>
      <c r="AG365" s="626"/>
      <c r="AH365" s="626"/>
      <c r="AI365" s="626"/>
      <c r="AJ365" s="626"/>
      <c r="AK365" s="626"/>
    </row>
    <row r="366" spans="1:37" s="237" customFormat="1" ht="99.95" customHeight="1" x14ac:dyDescent="0.25">
      <c r="A366" s="271">
        <v>349</v>
      </c>
      <c r="B366" s="626"/>
      <c r="C366" s="626"/>
      <c r="D366" s="627"/>
      <c r="E366" s="627"/>
      <c r="F366" s="298"/>
      <c r="G366" s="628"/>
      <c r="H366" s="628"/>
      <c r="I366" s="629"/>
      <c r="J366" s="629"/>
      <c r="K366" s="629"/>
      <c r="L366" s="629"/>
      <c r="M366" s="629"/>
      <c r="N366" s="629"/>
      <c r="O366" s="628"/>
      <c r="P366" s="628"/>
      <c r="Q366" s="628"/>
      <c r="R366" s="628"/>
      <c r="S366" s="628"/>
      <c r="T366" s="628"/>
      <c r="U366" s="628"/>
      <c r="V366" s="628"/>
      <c r="W366" s="628"/>
      <c r="X366" s="628"/>
      <c r="Y366" s="628"/>
      <c r="Z366" s="628"/>
      <c r="AA366" s="628"/>
      <c r="AB366" s="628"/>
      <c r="AC366" s="628"/>
      <c r="AD366" s="628"/>
      <c r="AE366" s="418"/>
      <c r="AF366" s="626"/>
      <c r="AG366" s="626"/>
      <c r="AH366" s="626"/>
      <c r="AI366" s="626"/>
      <c r="AJ366" s="626"/>
      <c r="AK366" s="626"/>
    </row>
    <row r="367" spans="1:37" s="237" customFormat="1" ht="99.95" customHeight="1" x14ac:dyDescent="0.25">
      <c r="A367" s="271">
        <v>350</v>
      </c>
      <c r="B367" s="626"/>
      <c r="C367" s="626"/>
      <c r="D367" s="627"/>
      <c r="E367" s="627"/>
      <c r="F367" s="298"/>
      <c r="G367" s="628"/>
      <c r="H367" s="628"/>
      <c r="I367" s="629"/>
      <c r="J367" s="629"/>
      <c r="K367" s="629"/>
      <c r="L367" s="629"/>
      <c r="M367" s="629"/>
      <c r="N367" s="629"/>
      <c r="O367" s="628"/>
      <c r="P367" s="628"/>
      <c r="Q367" s="628"/>
      <c r="R367" s="628"/>
      <c r="S367" s="628"/>
      <c r="T367" s="628"/>
      <c r="U367" s="628"/>
      <c r="V367" s="628"/>
      <c r="W367" s="628"/>
      <c r="X367" s="628"/>
      <c r="Y367" s="628"/>
      <c r="Z367" s="628"/>
      <c r="AA367" s="628"/>
      <c r="AB367" s="628"/>
      <c r="AC367" s="628"/>
      <c r="AD367" s="628"/>
      <c r="AE367" s="418"/>
      <c r="AF367" s="626"/>
      <c r="AG367" s="626"/>
      <c r="AH367" s="626"/>
      <c r="AI367" s="626"/>
      <c r="AJ367" s="626"/>
      <c r="AK367" s="626"/>
    </row>
    <row r="368" spans="1:37" s="237" customFormat="1" ht="99.95" customHeight="1" x14ac:dyDescent="0.25">
      <c r="A368" s="271">
        <v>351</v>
      </c>
      <c r="B368" s="626"/>
      <c r="C368" s="626"/>
      <c r="D368" s="627"/>
      <c r="E368" s="627"/>
      <c r="F368" s="298"/>
      <c r="G368" s="628"/>
      <c r="H368" s="628"/>
      <c r="I368" s="629"/>
      <c r="J368" s="629"/>
      <c r="K368" s="629"/>
      <c r="L368" s="629"/>
      <c r="M368" s="629"/>
      <c r="N368" s="629"/>
      <c r="O368" s="628"/>
      <c r="P368" s="628"/>
      <c r="Q368" s="628"/>
      <c r="R368" s="628"/>
      <c r="S368" s="628"/>
      <c r="T368" s="628"/>
      <c r="U368" s="628"/>
      <c r="V368" s="628"/>
      <c r="W368" s="628"/>
      <c r="X368" s="628"/>
      <c r="Y368" s="628"/>
      <c r="Z368" s="628"/>
      <c r="AA368" s="628"/>
      <c r="AB368" s="628"/>
      <c r="AC368" s="628"/>
      <c r="AD368" s="628"/>
      <c r="AE368" s="418"/>
      <c r="AF368" s="626"/>
      <c r="AG368" s="626"/>
      <c r="AH368" s="626"/>
      <c r="AI368" s="626"/>
      <c r="AJ368" s="626"/>
      <c r="AK368" s="626"/>
    </row>
    <row r="369" spans="1:37" s="237" customFormat="1" ht="99.95" customHeight="1" x14ac:dyDescent="0.25">
      <c r="A369" s="271">
        <v>352</v>
      </c>
      <c r="B369" s="626"/>
      <c r="C369" s="626"/>
      <c r="D369" s="627"/>
      <c r="E369" s="627"/>
      <c r="F369" s="298"/>
      <c r="G369" s="628"/>
      <c r="H369" s="628"/>
      <c r="I369" s="629"/>
      <c r="J369" s="629"/>
      <c r="K369" s="629"/>
      <c r="L369" s="629"/>
      <c r="M369" s="629"/>
      <c r="N369" s="629"/>
      <c r="O369" s="628"/>
      <c r="P369" s="628"/>
      <c r="Q369" s="628"/>
      <c r="R369" s="628"/>
      <c r="S369" s="628"/>
      <c r="T369" s="628"/>
      <c r="U369" s="628"/>
      <c r="V369" s="628"/>
      <c r="W369" s="628"/>
      <c r="X369" s="628"/>
      <c r="Y369" s="628"/>
      <c r="Z369" s="628"/>
      <c r="AA369" s="628"/>
      <c r="AB369" s="628"/>
      <c r="AC369" s="628"/>
      <c r="AD369" s="628"/>
      <c r="AE369" s="418"/>
      <c r="AF369" s="626"/>
      <c r="AG369" s="626"/>
      <c r="AH369" s="626"/>
      <c r="AI369" s="626"/>
      <c r="AJ369" s="626"/>
      <c r="AK369" s="626"/>
    </row>
    <row r="370" spans="1:37" s="237" customFormat="1" ht="99.95" customHeight="1" x14ac:dyDescent="0.25">
      <c r="A370" s="271">
        <v>353</v>
      </c>
      <c r="B370" s="626"/>
      <c r="C370" s="626"/>
      <c r="D370" s="627"/>
      <c r="E370" s="627"/>
      <c r="F370" s="298"/>
      <c r="G370" s="628"/>
      <c r="H370" s="628"/>
      <c r="I370" s="629"/>
      <c r="J370" s="629"/>
      <c r="K370" s="629"/>
      <c r="L370" s="629"/>
      <c r="M370" s="629"/>
      <c r="N370" s="629"/>
      <c r="O370" s="628"/>
      <c r="P370" s="628"/>
      <c r="Q370" s="628"/>
      <c r="R370" s="628"/>
      <c r="S370" s="628"/>
      <c r="T370" s="628"/>
      <c r="U370" s="628"/>
      <c r="V370" s="628"/>
      <c r="W370" s="628"/>
      <c r="X370" s="628"/>
      <c r="Y370" s="628"/>
      <c r="Z370" s="628"/>
      <c r="AA370" s="628"/>
      <c r="AB370" s="628"/>
      <c r="AC370" s="628"/>
      <c r="AD370" s="628"/>
      <c r="AE370" s="418"/>
      <c r="AF370" s="626"/>
      <c r="AG370" s="626"/>
      <c r="AH370" s="626"/>
      <c r="AI370" s="626"/>
      <c r="AJ370" s="626"/>
      <c r="AK370" s="626"/>
    </row>
    <row r="371" spans="1:37" s="237" customFormat="1" ht="99.95" customHeight="1" x14ac:dyDescent="0.25">
      <c r="A371" s="271">
        <v>354</v>
      </c>
      <c r="B371" s="626"/>
      <c r="C371" s="626"/>
      <c r="D371" s="627"/>
      <c r="E371" s="627"/>
      <c r="F371" s="298"/>
      <c r="G371" s="628"/>
      <c r="H371" s="628"/>
      <c r="I371" s="629"/>
      <c r="J371" s="629"/>
      <c r="K371" s="629"/>
      <c r="L371" s="629"/>
      <c r="M371" s="629"/>
      <c r="N371" s="629"/>
      <c r="O371" s="628"/>
      <c r="P371" s="628"/>
      <c r="Q371" s="628"/>
      <c r="R371" s="628"/>
      <c r="S371" s="628"/>
      <c r="T371" s="628"/>
      <c r="U371" s="628"/>
      <c r="V371" s="628"/>
      <c r="W371" s="628"/>
      <c r="X371" s="628"/>
      <c r="Y371" s="628"/>
      <c r="Z371" s="628"/>
      <c r="AA371" s="628"/>
      <c r="AB371" s="628"/>
      <c r="AC371" s="628"/>
      <c r="AD371" s="628"/>
      <c r="AE371" s="418"/>
      <c r="AF371" s="626"/>
      <c r="AG371" s="626"/>
      <c r="AH371" s="626"/>
      <c r="AI371" s="626"/>
      <c r="AJ371" s="626"/>
      <c r="AK371" s="626"/>
    </row>
    <row r="372" spans="1:37" s="237" customFormat="1" ht="99.95" customHeight="1" x14ac:dyDescent="0.25">
      <c r="A372" s="271">
        <v>355</v>
      </c>
      <c r="B372" s="626"/>
      <c r="C372" s="626"/>
      <c r="D372" s="627"/>
      <c r="E372" s="627"/>
      <c r="F372" s="298"/>
      <c r="G372" s="628"/>
      <c r="H372" s="628"/>
      <c r="I372" s="629"/>
      <c r="J372" s="629"/>
      <c r="K372" s="629"/>
      <c r="L372" s="629"/>
      <c r="M372" s="629"/>
      <c r="N372" s="629"/>
      <c r="O372" s="628"/>
      <c r="P372" s="628"/>
      <c r="Q372" s="628"/>
      <c r="R372" s="628"/>
      <c r="S372" s="628"/>
      <c r="T372" s="628"/>
      <c r="U372" s="628"/>
      <c r="V372" s="628"/>
      <c r="W372" s="628"/>
      <c r="X372" s="628"/>
      <c r="Y372" s="628"/>
      <c r="Z372" s="628"/>
      <c r="AA372" s="628"/>
      <c r="AB372" s="628"/>
      <c r="AC372" s="628"/>
      <c r="AD372" s="628"/>
      <c r="AE372" s="418"/>
      <c r="AF372" s="626"/>
      <c r="AG372" s="626"/>
      <c r="AH372" s="626"/>
      <c r="AI372" s="626"/>
      <c r="AJ372" s="626"/>
      <c r="AK372" s="626"/>
    </row>
    <row r="373" spans="1:37" s="237" customFormat="1" ht="99.95" customHeight="1" x14ac:dyDescent="0.25">
      <c r="A373" s="271">
        <v>356</v>
      </c>
      <c r="B373" s="626"/>
      <c r="C373" s="626"/>
      <c r="D373" s="627"/>
      <c r="E373" s="627"/>
      <c r="F373" s="298"/>
      <c r="G373" s="628"/>
      <c r="H373" s="628"/>
      <c r="I373" s="629"/>
      <c r="J373" s="629"/>
      <c r="K373" s="629"/>
      <c r="L373" s="629"/>
      <c r="M373" s="629"/>
      <c r="N373" s="629"/>
      <c r="O373" s="628"/>
      <c r="P373" s="628"/>
      <c r="Q373" s="628"/>
      <c r="R373" s="628"/>
      <c r="S373" s="628"/>
      <c r="T373" s="628"/>
      <c r="U373" s="628"/>
      <c r="V373" s="628"/>
      <c r="W373" s="628"/>
      <c r="X373" s="628"/>
      <c r="Y373" s="628"/>
      <c r="Z373" s="628"/>
      <c r="AA373" s="628"/>
      <c r="AB373" s="628"/>
      <c r="AC373" s="628"/>
      <c r="AD373" s="628"/>
      <c r="AE373" s="418"/>
      <c r="AF373" s="626"/>
      <c r="AG373" s="626"/>
      <c r="AH373" s="626"/>
      <c r="AI373" s="626"/>
      <c r="AJ373" s="626"/>
      <c r="AK373" s="626"/>
    </row>
    <row r="374" spans="1:37" s="237" customFormat="1" ht="99.95" customHeight="1" x14ac:dyDescent="0.25">
      <c r="A374" s="271">
        <v>357</v>
      </c>
      <c r="B374" s="626"/>
      <c r="C374" s="626"/>
      <c r="D374" s="627"/>
      <c r="E374" s="627"/>
      <c r="F374" s="298"/>
      <c r="G374" s="628"/>
      <c r="H374" s="628"/>
      <c r="I374" s="629"/>
      <c r="J374" s="629"/>
      <c r="K374" s="629"/>
      <c r="L374" s="629"/>
      <c r="M374" s="629"/>
      <c r="N374" s="629"/>
      <c r="O374" s="628"/>
      <c r="P374" s="628"/>
      <c r="Q374" s="628"/>
      <c r="R374" s="628"/>
      <c r="S374" s="628"/>
      <c r="T374" s="628"/>
      <c r="U374" s="628"/>
      <c r="V374" s="628"/>
      <c r="W374" s="628"/>
      <c r="X374" s="628"/>
      <c r="Y374" s="628"/>
      <c r="Z374" s="628"/>
      <c r="AA374" s="628"/>
      <c r="AB374" s="628"/>
      <c r="AC374" s="628"/>
      <c r="AD374" s="628"/>
      <c r="AE374" s="418"/>
      <c r="AF374" s="626"/>
      <c r="AG374" s="626"/>
      <c r="AH374" s="626"/>
      <c r="AI374" s="626"/>
      <c r="AJ374" s="626"/>
      <c r="AK374" s="626"/>
    </row>
    <row r="375" spans="1:37" s="237" customFormat="1" ht="99.95" customHeight="1" x14ac:dyDescent="0.25">
      <c r="A375" s="271">
        <v>358</v>
      </c>
      <c r="B375" s="626"/>
      <c r="C375" s="626"/>
      <c r="D375" s="627"/>
      <c r="E375" s="627"/>
      <c r="F375" s="298"/>
      <c r="G375" s="628"/>
      <c r="H375" s="628"/>
      <c r="I375" s="629"/>
      <c r="J375" s="629"/>
      <c r="K375" s="629"/>
      <c r="L375" s="629"/>
      <c r="M375" s="629"/>
      <c r="N375" s="629"/>
      <c r="O375" s="628"/>
      <c r="P375" s="628"/>
      <c r="Q375" s="628"/>
      <c r="R375" s="628"/>
      <c r="S375" s="628"/>
      <c r="T375" s="628"/>
      <c r="U375" s="628"/>
      <c r="V375" s="628"/>
      <c r="W375" s="628"/>
      <c r="X375" s="628"/>
      <c r="Y375" s="628"/>
      <c r="Z375" s="628"/>
      <c r="AA375" s="628"/>
      <c r="AB375" s="628"/>
      <c r="AC375" s="628"/>
      <c r="AD375" s="628"/>
      <c r="AE375" s="418"/>
      <c r="AF375" s="626"/>
      <c r="AG375" s="626"/>
      <c r="AH375" s="626"/>
      <c r="AI375" s="626"/>
      <c r="AJ375" s="626"/>
      <c r="AK375" s="626"/>
    </row>
    <row r="376" spans="1:37" s="237" customFormat="1" ht="99.95" customHeight="1" x14ac:dyDescent="0.25">
      <c r="A376" s="271">
        <v>359</v>
      </c>
      <c r="B376" s="626"/>
      <c r="C376" s="626"/>
      <c r="D376" s="627"/>
      <c r="E376" s="627"/>
      <c r="F376" s="298"/>
      <c r="G376" s="628"/>
      <c r="H376" s="628"/>
      <c r="I376" s="629"/>
      <c r="J376" s="629"/>
      <c r="K376" s="629"/>
      <c r="L376" s="629"/>
      <c r="M376" s="629"/>
      <c r="N376" s="629"/>
      <c r="O376" s="628"/>
      <c r="P376" s="628"/>
      <c r="Q376" s="628"/>
      <c r="R376" s="628"/>
      <c r="S376" s="628"/>
      <c r="T376" s="628"/>
      <c r="U376" s="628"/>
      <c r="V376" s="628"/>
      <c r="W376" s="628"/>
      <c r="X376" s="628"/>
      <c r="Y376" s="628"/>
      <c r="Z376" s="628"/>
      <c r="AA376" s="628"/>
      <c r="AB376" s="628"/>
      <c r="AC376" s="628"/>
      <c r="AD376" s="628"/>
      <c r="AE376" s="418"/>
      <c r="AF376" s="626"/>
      <c r="AG376" s="626"/>
      <c r="AH376" s="626"/>
      <c r="AI376" s="626"/>
      <c r="AJ376" s="626"/>
      <c r="AK376" s="626"/>
    </row>
    <row r="377" spans="1:37" s="237" customFormat="1" ht="99.95" customHeight="1" x14ac:dyDescent="0.25">
      <c r="A377" s="271">
        <v>360</v>
      </c>
      <c r="B377" s="626"/>
      <c r="C377" s="626"/>
      <c r="D377" s="627"/>
      <c r="E377" s="627"/>
      <c r="F377" s="298"/>
      <c r="G377" s="628"/>
      <c r="H377" s="628"/>
      <c r="I377" s="629"/>
      <c r="J377" s="629"/>
      <c r="K377" s="629"/>
      <c r="L377" s="629"/>
      <c r="M377" s="629"/>
      <c r="N377" s="629"/>
      <c r="O377" s="628"/>
      <c r="P377" s="628"/>
      <c r="Q377" s="628"/>
      <c r="R377" s="628"/>
      <c r="S377" s="628"/>
      <c r="T377" s="628"/>
      <c r="U377" s="628"/>
      <c r="V377" s="628"/>
      <c r="W377" s="628"/>
      <c r="X377" s="628"/>
      <c r="Y377" s="628"/>
      <c r="Z377" s="628"/>
      <c r="AA377" s="628"/>
      <c r="AB377" s="628"/>
      <c r="AC377" s="628"/>
      <c r="AD377" s="628"/>
      <c r="AE377" s="418"/>
      <c r="AF377" s="626"/>
      <c r="AG377" s="626"/>
      <c r="AH377" s="626"/>
      <c r="AI377" s="626"/>
      <c r="AJ377" s="626"/>
      <c r="AK377" s="626"/>
    </row>
    <row r="378" spans="1:37" s="237" customFormat="1" ht="99.95" customHeight="1" x14ac:dyDescent="0.25">
      <c r="A378" s="271">
        <v>361</v>
      </c>
      <c r="B378" s="626"/>
      <c r="C378" s="626"/>
      <c r="D378" s="627"/>
      <c r="E378" s="627"/>
      <c r="F378" s="298"/>
      <c r="G378" s="628"/>
      <c r="H378" s="628"/>
      <c r="I378" s="629"/>
      <c r="J378" s="629"/>
      <c r="K378" s="629"/>
      <c r="L378" s="629"/>
      <c r="M378" s="629"/>
      <c r="N378" s="629"/>
      <c r="O378" s="628"/>
      <c r="P378" s="628"/>
      <c r="Q378" s="628"/>
      <c r="R378" s="628"/>
      <c r="S378" s="628"/>
      <c r="T378" s="628"/>
      <c r="U378" s="628"/>
      <c r="V378" s="628"/>
      <c r="W378" s="628"/>
      <c r="X378" s="628"/>
      <c r="Y378" s="628"/>
      <c r="Z378" s="628"/>
      <c r="AA378" s="628"/>
      <c r="AB378" s="628"/>
      <c r="AC378" s="628"/>
      <c r="AD378" s="628"/>
      <c r="AE378" s="418"/>
      <c r="AF378" s="626"/>
      <c r="AG378" s="626"/>
      <c r="AH378" s="626"/>
      <c r="AI378" s="626"/>
      <c r="AJ378" s="626"/>
      <c r="AK378" s="626"/>
    </row>
    <row r="379" spans="1:37" s="237" customFormat="1" ht="99.95" customHeight="1" x14ac:dyDescent="0.25">
      <c r="A379" s="271">
        <v>362</v>
      </c>
      <c r="B379" s="626"/>
      <c r="C379" s="626"/>
      <c r="D379" s="627"/>
      <c r="E379" s="627"/>
      <c r="F379" s="298"/>
      <c r="G379" s="628"/>
      <c r="H379" s="628"/>
      <c r="I379" s="629"/>
      <c r="J379" s="629"/>
      <c r="K379" s="629"/>
      <c r="L379" s="629"/>
      <c r="M379" s="629"/>
      <c r="N379" s="629"/>
      <c r="O379" s="628"/>
      <c r="P379" s="628"/>
      <c r="Q379" s="628"/>
      <c r="R379" s="628"/>
      <c r="S379" s="628"/>
      <c r="T379" s="628"/>
      <c r="U379" s="628"/>
      <c r="V379" s="628"/>
      <c r="W379" s="628"/>
      <c r="X379" s="628"/>
      <c r="Y379" s="628"/>
      <c r="Z379" s="628"/>
      <c r="AA379" s="628"/>
      <c r="AB379" s="628"/>
      <c r="AC379" s="628"/>
      <c r="AD379" s="628"/>
      <c r="AE379" s="418"/>
      <c r="AF379" s="626"/>
      <c r="AG379" s="626"/>
      <c r="AH379" s="626"/>
      <c r="AI379" s="626"/>
      <c r="AJ379" s="626"/>
      <c r="AK379" s="626"/>
    </row>
    <row r="380" spans="1:37" s="237" customFormat="1" ht="99.95" customHeight="1" x14ac:dyDescent="0.25">
      <c r="A380" s="271">
        <v>363</v>
      </c>
      <c r="B380" s="626"/>
      <c r="C380" s="626"/>
      <c r="D380" s="627"/>
      <c r="E380" s="627"/>
      <c r="F380" s="298"/>
      <c r="G380" s="628"/>
      <c r="H380" s="628"/>
      <c r="I380" s="629"/>
      <c r="J380" s="629"/>
      <c r="K380" s="629"/>
      <c r="L380" s="629"/>
      <c r="M380" s="629"/>
      <c r="N380" s="629"/>
      <c r="O380" s="628"/>
      <c r="P380" s="628"/>
      <c r="Q380" s="628"/>
      <c r="R380" s="628"/>
      <c r="S380" s="628"/>
      <c r="T380" s="628"/>
      <c r="U380" s="628"/>
      <c r="V380" s="628"/>
      <c r="W380" s="628"/>
      <c r="X380" s="628"/>
      <c r="Y380" s="628"/>
      <c r="Z380" s="628"/>
      <c r="AA380" s="628"/>
      <c r="AB380" s="628"/>
      <c r="AC380" s="628"/>
      <c r="AD380" s="628"/>
      <c r="AE380" s="418"/>
      <c r="AF380" s="626"/>
      <c r="AG380" s="626"/>
      <c r="AH380" s="626"/>
      <c r="AI380" s="626"/>
      <c r="AJ380" s="626"/>
      <c r="AK380" s="626"/>
    </row>
    <row r="381" spans="1:37" s="237" customFormat="1" ht="99.95" customHeight="1" x14ac:dyDescent="0.25">
      <c r="A381" s="271">
        <v>364</v>
      </c>
      <c r="B381" s="626"/>
      <c r="C381" s="626"/>
      <c r="D381" s="627"/>
      <c r="E381" s="627"/>
      <c r="F381" s="298"/>
      <c r="G381" s="628"/>
      <c r="H381" s="628"/>
      <c r="I381" s="629"/>
      <c r="J381" s="629"/>
      <c r="K381" s="629"/>
      <c r="L381" s="629"/>
      <c r="M381" s="629"/>
      <c r="N381" s="629"/>
      <c r="O381" s="628"/>
      <c r="P381" s="628"/>
      <c r="Q381" s="628"/>
      <c r="R381" s="628"/>
      <c r="S381" s="628"/>
      <c r="T381" s="628"/>
      <c r="U381" s="628"/>
      <c r="V381" s="628"/>
      <c r="W381" s="628"/>
      <c r="X381" s="628"/>
      <c r="Y381" s="628"/>
      <c r="Z381" s="628"/>
      <c r="AA381" s="628"/>
      <c r="AB381" s="628"/>
      <c r="AC381" s="628"/>
      <c r="AD381" s="628"/>
      <c r="AE381" s="418"/>
      <c r="AF381" s="626"/>
      <c r="AG381" s="626"/>
      <c r="AH381" s="626"/>
      <c r="AI381" s="626"/>
      <c r="AJ381" s="626"/>
      <c r="AK381" s="626"/>
    </row>
    <row r="382" spans="1:37" s="237" customFormat="1" ht="99.95" customHeight="1" x14ac:dyDescent="0.25">
      <c r="A382" s="271">
        <v>365</v>
      </c>
      <c r="B382" s="626"/>
      <c r="C382" s="626"/>
      <c r="D382" s="627"/>
      <c r="E382" s="627"/>
      <c r="F382" s="298"/>
      <c r="G382" s="628"/>
      <c r="H382" s="628"/>
      <c r="I382" s="629"/>
      <c r="J382" s="629"/>
      <c r="K382" s="629"/>
      <c r="L382" s="629"/>
      <c r="M382" s="629"/>
      <c r="N382" s="629"/>
      <c r="O382" s="628"/>
      <c r="P382" s="628"/>
      <c r="Q382" s="628"/>
      <c r="R382" s="628"/>
      <c r="S382" s="628"/>
      <c r="T382" s="628"/>
      <c r="U382" s="628"/>
      <c r="V382" s="628"/>
      <c r="W382" s="628"/>
      <c r="X382" s="628"/>
      <c r="Y382" s="628"/>
      <c r="Z382" s="628"/>
      <c r="AA382" s="628"/>
      <c r="AB382" s="628"/>
      <c r="AC382" s="628"/>
      <c r="AD382" s="628"/>
      <c r="AE382" s="418"/>
      <c r="AF382" s="626"/>
      <c r="AG382" s="626"/>
      <c r="AH382" s="626"/>
      <c r="AI382" s="626"/>
      <c r="AJ382" s="626"/>
      <c r="AK382" s="626"/>
    </row>
    <row r="383" spans="1:37" s="237" customFormat="1" ht="99.95" customHeight="1" x14ac:dyDescent="0.25">
      <c r="A383" s="271">
        <v>366</v>
      </c>
      <c r="B383" s="626"/>
      <c r="C383" s="626"/>
      <c r="D383" s="627"/>
      <c r="E383" s="627"/>
      <c r="F383" s="298"/>
      <c r="G383" s="628"/>
      <c r="H383" s="628"/>
      <c r="I383" s="629"/>
      <c r="J383" s="629"/>
      <c r="K383" s="629"/>
      <c r="L383" s="629"/>
      <c r="M383" s="629"/>
      <c r="N383" s="629"/>
      <c r="O383" s="628"/>
      <c r="P383" s="628"/>
      <c r="Q383" s="628"/>
      <c r="R383" s="628"/>
      <c r="S383" s="628"/>
      <c r="T383" s="628"/>
      <c r="U383" s="628"/>
      <c r="V383" s="628"/>
      <c r="W383" s="628"/>
      <c r="X383" s="628"/>
      <c r="Y383" s="628"/>
      <c r="Z383" s="628"/>
      <c r="AA383" s="628"/>
      <c r="AB383" s="628"/>
      <c r="AC383" s="628"/>
      <c r="AD383" s="628"/>
      <c r="AE383" s="418"/>
      <c r="AF383" s="626"/>
      <c r="AG383" s="626"/>
      <c r="AH383" s="626"/>
      <c r="AI383" s="626"/>
      <c r="AJ383" s="626"/>
      <c r="AK383" s="626"/>
    </row>
    <row r="384" spans="1:37" s="237" customFormat="1" ht="99.95" customHeight="1" x14ac:dyDescent="0.25">
      <c r="A384" s="271">
        <v>367</v>
      </c>
      <c r="B384" s="626"/>
      <c r="C384" s="626"/>
      <c r="D384" s="627"/>
      <c r="E384" s="627"/>
      <c r="F384" s="298"/>
      <c r="G384" s="628"/>
      <c r="H384" s="628"/>
      <c r="I384" s="629"/>
      <c r="J384" s="629"/>
      <c r="K384" s="629"/>
      <c r="L384" s="629"/>
      <c r="M384" s="629"/>
      <c r="N384" s="629"/>
      <c r="O384" s="628"/>
      <c r="P384" s="628"/>
      <c r="Q384" s="628"/>
      <c r="R384" s="628"/>
      <c r="S384" s="628"/>
      <c r="T384" s="628"/>
      <c r="U384" s="628"/>
      <c r="V384" s="628"/>
      <c r="W384" s="628"/>
      <c r="X384" s="628"/>
      <c r="Y384" s="628"/>
      <c r="Z384" s="628"/>
      <c r="AA384" s="628"/>
      <c r="AB384" s="628"/>
      <c r="AC384" s="628"/>
      <c r="AD384" s="628"/>
      <c r="AE384" s="418"/>
      <c r="AF384" s="626"/>
      <c r="AG384" s="626"/>
      <c r="AH384" s="626"/>
      <c r="AI384" s="626"/>
      <c r="AJ384" s="626"/>
      <c r="AK384" s="626"/>
    </row>
    <row r="385" spans="1:37" s="237" customFormat="1" ht="99.95" customHeight="1" x14ac:dyDescent="0.25">
      <c r="A385" s="271">
        <v>368</v>
      </c>
      <c r="B385" s="626"/>
      <c r="C385" s="626"/>
      <c r="D385" s="627"/>
      <c r="E385" s="627"/>
      <c r="F385" s="298"/>
      <c r="G385" s="628"/>
      <c r="H385" s="628"/>
      <c r="I385" s="629"/>
      <c r="J385" s="629"/>
      <c r="K385" s="629"/>
      <c r="L385" s="629"/>
      <c r="M385" s="629"/>
      <c r="N385" s="629"/>
      <c r="O385" s="628"/>
      <c r="P385" s="628"/>
      <c r="Q385" s="628"/>
      <c r="R385" s="628"/>
      <c r="S385" s="628"/>
      <c r="T385" s="628"/>
      <c r="U385" s="628"/>
      <c r="V385" s="628"/>
      <c r="W385" s="628"/>
      <c r="X385" s="628"/>
      <c r="Y385" s="628"/>
      <c r="Z385" s="628"/>
      <c r="AA385" s="628"/>
      <c r="AB385" s="628"/>
      <c r="AC385" s="628"/>
      <c r="AD385" s="628"/>
      <c r="AE385" s="418"/>
      <c r="AF385" s="626"/>
      <c r="AG385" s="626"/>
      <c r="AH385" s="626"/>
      <c r="AI385" s="626"/>
      <c r="AJ385" s="626"/>
      <c r="AK385" s="626"/>
    </row>
    <row r="386" spans="1:37" s="237" customFormat="1" ht="99.95" customHeight="1" x14ac:dyDescent="0.25">
      <c r="A386" s="271">
        <v>369</v>
      </c>
      <c r="B386" s="626"/>
      <c r="C386" s="626"/>
      <c r="D386" s="627"/>
      <c r="E386" s="627"/>
      <c r="F386" s="298"/>
      <c r="G386" s="628"/>
      <c r="H386" s="628"/>
      <c r="I386" s="629"/>
      <c r="J386" s="629"/>
      <c r="K386" s="629"/>
      <c r="L386" s="629"/>
      <c r="M386" s="629"/>
      <c r="N386" s="629"/>
      <c r="O386" s="628"/>
      <c r="P386" s="628"/>
      <c r="Q386" s="628"/>
      <c r="R386" s="628"/>
      <c r="S386" s="628"/>
      <c r="T386" s="628"/>
      <c r="U386" s="628"/>
      <c r="V386" s="628"/>
      <c r="W386" s="628"/>
      <c r="X386" s="628"/>
      <c r="Y386" s="628"/>
      <c r="Z386" s="628"/>
      <c r="AA386" s="628"/>
      <c r="AB386" s="628"/>
      <c r="AC386" s="628"/>
      <c r="AD386" s="628"/>
      <c r="AE386" s="418"/>
      <c r="AF386" s="626"/>
      <c r="AG386" s="626"/>
      <c r="AH386" s="626"/>
      <c r="AI386" s="626"/>
      <c r="AJ386" s="626"/>
      <c r="AK386" s="626"/>
    </row>
    <row r="387" spans="1:37" s="237" customFormat="1" ht="99.95" customHeight="1" x14ac:dyDescent="0.25">
      <c r="A387" s="271">
        <v>370</v>
      </c>
      <c r="B387" s="626"/>
      <c r="C387" s="626"/>
      <c r="D387" s="627"/>
      <c r="E387" s="627"/>
      <c r="F387" s="298"/>
      <c r="G387" s="628"/>
      <c r="H387" s="628"/>
      <c r="I387" s="629"/>
      <c r="J387" s="629"/>
      <c r="K387" s="629"/>
      <c r="L387" s="629"/>
      <c r="M387" s="629"/>
      <c r="N387" s="629"/>
      <c r="O387" s="628"/>
      <c r="P387" s="628"/>
      <c r="Q387" s="628"/>
      <c r="R387" s="628"/>
      <c r="S387" s="628"/>
      <c r="T387" s="628"/>
      <c r="U387" s="628"/>
      <c r="V387" s="628"/>
      <c r="W387" s="628"/>
      <c r="X387" s="628"/>
      <c r="Y387" s="628"/>
      <c r="Z387" s="628"/>
      <c r="AA387" s="628"/>
      <c r="AB387" s="628"/>
      <c r="AC387" s="628"/>
      <c r="AD387" s="628"/>
      <c r="AE387" s="418"/>
      <c r="AF387" s="626"/>
      <c r="AG387" s="626"/>
      <c r="AH387" s="626"/>
      <c r="AI387" s="626"/>
      <c r="AJ387" s="626"/>
      <c r="AK387" s="626"/>
    </row>
    <row r="388" spans="1:37" s="237" customFormat="1" ht="99.95" customHeight="1" x14ac:dyDescent="0.25">
      <c r="A388" s="271">
        <v>371</v>
      </c>
      <c r="B388" s="626"/>
      <c r="C388" s="626"/>
      <c r="D388" s="627"/>
      <c r="E388" s="627"/>
      <c r="F388" s="298"/>
      <c r="G388" s="628"/>
      <c r="H388" s="628"/>
      <c r="I388" s="629"/>
      <c r="J388" s="629"/>
      <c r="K388" s="629"/>
      <c r="L388" s="629"/>
      <c r="M388" s="629"/>
      <c r="N388" s="629"/>
      <c r="O388" s="628"/>
      <c r="P388" s="628"/>
      <c r="Q388" s="628"/>
      <c r="R388" s="628"/>
      <c r="S388" s="628"/>
      <c r="T388" s="628"/>
      <c r="U388" s="628"/>
      <c r="V388" s="628"/>
      <c r="W388" s="628"/>
      <c r="X388" s="628"/>
      <c r="Y388" s="628"/>
      <c r="Z388" s="628"/>
      <c r="AA388" s="628"/>
      <c r="AB388" s="628"/>
      <c r="AC388" s="628"/>
      <c r="AD388" s="628"/>
      <c r="AE388" s="418"/>
      <c r="AF388" s="626"/>
      <c r="AG388" s="626"/>
      <c r="AH388" s="626"/>
      <c r="AI388" s="626"/>
      <c r="AJ388" s="626"/>
      <c r="AK388" s="626"/>
    </row>
    <row r="389" spans="1:37" s="237" customFormat="1" ht="99.95" customHeight="1" x14ac:dyDescent="0.25">
      <c r="A389" s="271">
        <v>372</v>
      </c>
      <c r="B389" s="626"/>
      <c r="C389" s="626"/>
      <c r="D389" s="627"/>
      <c r="E389" s="627"/>
      <c r="F389" s="298"/>
      <c r="G389" s="628"/>
      <c r="H389" s="628"/>
      <c r="I389" s="629"/>
      <c r="J389" s="629"/>
      <c r="K389" s="629"/>
      <c r="L389" s="629"/>
      <c r="M389" s="629"/>
      <c r="N389" s="629"/>
      <c r="O389" s="628"/>
      <c r="P389" s="628"/>
      <c r="Q389" s="628"/>
      <c r="R389" s="628"/>
      <c r="S389" s="628"/>
      <c r="T389" s="628"/>
      <c r="U389" s="628"/>
      <c r="V389" s="628"/>
      <c r="W389" s="628"/>
      <c r="X389" s="628"/>
      <c r="Y389" s="628"/>
      <c r="Z389" s="628"/>
      <c r="AA389" s="628"/>
      <c r="AB389" s="628"/>
      <c r="AC389" s="628"/>
      <c r="AD389" s="628"/>
      <c r="AE389" s="418"/>
      <c r="AF389" s="626"/>
      <c r="AG389" s="626"/>
      <c r="AH389" s="626"/>
      <c r="AI389" s="626"/>
      <c r="AJ389" s="626"/>
      <c r="AK389" s="626"/>
    </row>
    <row r="390" spans="1:37" s="237" customFormat="1" ht="99.95" customHeight="1" x14ac:dyDescent="0.25">
      <c r="A390" s="271">
        <v>373</v>
      </c>
      <c r="B390" s="626"/>
      <c r="C390" s="626"/>
      <c r="D390" s="627"/>
      <c r="E390" s="627"/>
      <c r="F390" s="298"/>
      <c r="G390" s="628"/>
      <c r="H390" s="628"/>
      <c r="I390" s="629"/>
      <c r="J390" s="629"/>
      <c r="K390" s="629"/>
      <c r="L390" s="629"/>
      <c r="M390" s="629"/>
      <c r="N390" s="629"/>
      <c r="O390" s="628"/>
      <c r="P390" s="628"/>
      <c r="Q390" s="628"/>
      <c r="R390" s="628"/>
      <c r="S390" s="628"/>
      <c r="T390" s="628"/>
      <c r="U390" s="628"/>
      <c r="V390" s="628"/>
      <c r="W390" s="628"/>
      <c r="X390" s="628"/>
      <c r="Y390" s="628"/>
      <c r="Z390" s="628"/>
      <c r="AA390" s="628"/>
      <c r="AB390" s="628"/>
      <c r="AC390" s="628"/>
      <c r="AD390" s="628"/>
      <c r="AE390" s="418"/>
      <c r="AF390" s="626"/>
      <c r="AG390" s="626"/>
      <c r="AH390" s="626"/>
      <c r="AI390" s="626"/>
      <c r="AJ390" s="626"/>
      <c r="AK390" s="626"/>
    </row>
    <row r="391" spans="1:37" s="237" customFormat="1" ht="99.95" customHeight="1" x14ac:dyDescent="0.25">
      <c r="A391" s="271">
        <v>374</v>
      </c>
      <c r="B391" s="626"/>
      <c r="C391" s="626"/>
      <c r="D391" s="627"/>
      <c r="E391" s="627"/>
      <c r="F391" s="298"/>
      <c r="G391" s="628"/>
      <c r="H391" s="628"/>
      <c r="I391" s="629"/>
      <c r="J391" s="629"/>
      <c r="K391" s="629"/>
      <c r="L391" s="629"/>
      <c r="M391" s="629"/>
      <c r="N391" s="629"/>
      <c r="O391" s="628"/>
      <c r="P391" s="628"/>
      <c r="Q391" s="628"/>
      <c r="R391" s="628"/>
      <c r="S391" s="628"/>
      <c r="T391" s="628"/>
      <c r="U391" s="628"/>
      <c r="V391" s="628"/>
      <c r="W391" s="628"/>
      <c r="X391" s="628"/>
      <c r="Y391" s="628"/>
      <c r="Z391" s="628"/>
      <c r="AA391" s="628"/>
      <c r="AB391" s="628"/>
      <c r="AC391" s="628"/>
      <c r="AD391" s="628"/>
      <c r="AE391" s="418"/>
      <c r="AF391" s="626"/>
      <c r="AG391" s="626"/>
      <c r="AH391" s="626"/>
      <c r="AI391" s="626"/>
      <c r="AJ391" s="626"/>
      <c r="AK391" s="626"/>
    </row>
    <row r="392" spans="1:37" s="237" customFormat="1" ht="99.95" customHeight="1" x14ac:dyDescent="0.25">
      <c r="A392" s="271">
        <v>375</v>
      </c>
      <c r="B392" s="626"/>
      <c r="C392" s="626"/>
      <c r="D392" s="627"/>
      <c r="E392" s="627"/>
      <c r="F392" s="298"/>
      <c r="G392" s="628"/>
      <c r="H392" s="628"/>
      <c r="I392" s="629"/>
      <c r="J392" s="629"/>
      <c r="K392" s="629"/>
      <c r="L392" s="629"/>
      <c r="M392" s="629"/>
      <c r="N392" s="629"/>
      <c r="O392" s="628"/>
      <c r="P392" s="628"/>
      <c r="Q392" s="628"/>
      <c r="R392" s="628"/>
      <c r="S392" s="628"/>
      <c r="T392" s="628"/>
      <c r="U392" s="628"/>
      <c r="V392" s="628"/>
      <c r="W392" s="628"/>
      <c r="X392" s="628"/>
      <c r="Y392" s="628"/>
      <c r="Z392" s="628"/>
      <c r="AA392" s="628"/>
      <c r="AB392" s="628"/>
      <c r="AC392" s="628"/>
      <c r="AD392" s="628"/>
      <c r="AE392" s="418"/>
      <c r="AF392" s="626"/>
      <c r="AG392" s="626"/>
      <c r="AH392" s="626"/>
      <c r="AI392" s="626"/>
      <c r="AJ392" s="626"/>
      <c r="AK392" s="626"/>
    </row>
    <row r="393" spans="1:37" s="237" customFormat="1" ht="99.95" customHeight="1" x14ac:dyDescent="0.25">
      <c r="A393" s="271">
        <v>376</v>
      </c>
      <c r="B393" s="626"/>
      <c r="C393" s="626"/>
      <c r="D393" s="627"/>
      <c r="E393" s="627"/>
      <c r="F393" s="298"/>
      <c r="G393" s="628"/>
      <c r="H393" s="628"/>
      <c r="I393" s="629"/>
      <c r="J393" s="629"/>
      <c r="K393" s="629"/>
      <c r="L393" s="629"/>
      <c r="M393" s="629"/>
      <c r="N393" s="629"/>
      <c r="O393" s="628"/>
      <c r="P393" s="628"/>
      <c r="Q393" s="628"/>
      <c r="R393" s="628"/>
      <c r="S393" s="628"/>
      <c r="T393" s="628"/>
      <c r="U393" s="628"/>
      <c r="V393" s="628"/>
      <c r="W393" s="628"/>
      <c r="X393" s="628"/>
      <c r="Y393" s="628"/>
      <c r="Z393" s="628"/>
      <c r="AA393" s="628"/>
      <c r="AB393" s="628"/>
      <c r="AC393" s="628"/>
      <c r="AD393" s="628"/>
      <c r="AE393" s="418"/>
      <c r="AF393" s="626"/>
      <c r="AG393" s="626"/>
      <c r="AH393" s="626"/>
      <c r="AI393" s="626"/>
      <c r="AJ393" s="626"/>
      <c r="AK393" s="626"/>
    </row>
    <row r="394" spans="1:37" s="237" customFormat="1" ht="99.95" customHeight="1" x14ac:dyDescent="0.25">
      <c r="A394" s="271">
        <v>377</v>
      </c>
      <c r="B394" s="626"/>
      <c r="C394" s="626"/>
      <c r="D394" s="627"/>
      <c r="E394" s="627"/>
      <c r="F394" s="298"/>
      <c r="G394" s="628"/>
      <c r="H394" s="628"/>
      <c r="I394" s="629"/>
      <c r="J394" s="629"/>
      <c r="K394" s="629"/>
      <c r="L394" s="629"/>
      <c r="M394" s="629"/>
      <c r="N394" s="629"/>
      <c r="O394" s="628"/>
      <c r="P394" s="628"/>
      <c r="Q394" s="628"/>
      <c r="R394" s="628"/>
      <c r="S394" s="628"/>
      <c r="T394" s="628"/>
      <c r="U394" s="628"/>
      <c r="V394" s="628"/>
      <c r="W394" s="628"/>
      <c r="X394" s="628"/>
      <c r="Y394" s="628"/>
      <c r="Z394" s="628"/>
      <c r="AA394" s="628"/>
      <c r="AB394" s="628"/>
      <c r="AC394" s="628"/>
      <c r="AD394" s="628"/>
      <c r="AE394" s="418"/>
      <c r="AF394" s="626"/>
      <c r="AG394" s="626"/>
      <c r="AH394" s="626"/>
      <c r="AI394" s="626"/>
      <c r="AJ394" s="626"/>
      <c r="AK394" s="626"/>
    </row>
    <row r="395" spans="1:37" s="237" customFormat="1" ht="99.95" customHeight="1" x14ac:dyDescent="0.25">
      <c r="A395" s="271">
        <v>378</v>
      </c>
      <c r="B395" s="626"/>
      <c r="C395" s="626"/>
      <c r="D395" s="627"/>
      <c r="E395" s="627"/>
      <c r="F395" s="298"/>
      <c r="G395" s="628"/>
      <c r="H395" s="628"/>
      <c r="I395" s="629"/>
      <c r="J395" s="629"/>
      <c r="K395" s="629"/>
      <c r="L395" s="629"/>
      <c r="M395" s="629"/>
      <c r="N395" s="629"/>
      <c r="O395" s="628"/>
      <c r="P395" s="628"/>
      <c r="Q395" s="628"/>
      <c r="R395" s="628"/>
      <c r="S395" s="628"/>
      <c r="T395" s="628"/>
      <c r="U395" s="628"/>
      <c r="V395" s="628"/>
      <c r="W395" s="628"/>
      <c r="X395" s="628"/>
      <c r="Y395" s="628"/>
      <c r="Z395" s="628"/>
      <c r="AA395" s="628"/>
      <c r="AB395" s="628"/>
      <c r="AC395" s="628"/>
      <c r="AD395" s="628"/>
      <c r="AE395" s="418"/>
      <c r="AF395" s="626"/>
      <c r="AG395" s="626"/>
      <c r="AH395" s="626"/>
      <c r="AI395" s="626"/>
      <c r="AJ395" s="626"/>
      <c r="AK395" s="626"/>
    </row>
    <row r="396" spans="1:37" s="237" customFormat="1" ht="99.95" customHeight="1" x14ac:dyDescent="0.25">
      <c r="A396" s="271">
        <v>379</v>
      </c>
      <c r="B396" s="626"/>
      <c r="C396" s="626"/>
      <c r="D396" s="627"/>
      <c r="E396" s="627"/>
      <c r="F396" s="298"/>
      <c r="G396" s="628"/>
      <c r="H396" s="628"/>
      <c r="I396" s="629"/>
      <c r="J396" s="629"/>
      <c r="K396" s="629"/>
      <c r="L396" s="629"/>
      <c r="M396" s="629"/>
      <c r="N396" s="629"/>
      <c r="O396" s="628"/>
      <c r="P396" s="628"/>
      <c r="Q396" s="628"/>
      <c r="R396" s="628"/>
      <c r="S396" s="628"/>
      <c r="T396" s="628"/>
      <c r="U396" s="628"/>
      <c r="V396" s="628"/>
      <c r="W396" s="628"/>
      <c r="X396" s="628"/>
      <c r="Y396" s="628"/>
      <c r="Z396" s="628"/>
      <c r="AA396" s="628"/>
      <c r="AB396" s="628"/>
      <c r="AC396" s="628"/>
      <c r="AD396" s="628"/>
      <c r="AE396" s="418"/>
      <c r="AF396" s="626"/>
      <c r="AG396" s="626"/>
      <c r="AH396" s="626"/>
      <c r="AI396" s="626"/>
      <c r="AJ396" s="626"/>
      <c r="AK396" s="626"/>
    </row>
    <row r="397" spans="1:37" s="237" customFormat="1" ht="99.95" customHeight="1" x14ac:dyDescent="0.25">
      <c r="A397" s="271">
        <v>380</v>
      </c>
      <c r="B397" s="626"/>
      <c r="C397" s="626"/>
      <c r="D397" s="627"/>
      <c r="E397" s="627"/>
      <c r="F397" s="298"/>
      <c r="G397" s="628"/>
      <c r="H397" s="628"/>
      <c r="I397" s="629"/>
      <c r="J397" s="629"/>
      <c r="K397" s="629"/>
      <c r="L397" s="629"/>
      <c r="M397" s="629"/>
      <c r="N397" s="629"/>
      <c r="O397" s="628"/>
      <c r="P397" s="628"/>
      <c r="Q397" s="628"/>
      <c r="R397" s="628"/>
      <c r="S397" s="628"/>
      <c r="T397" s="628"/>
      <c r="U397" s="628"/>
      <c r="V397" s="628"/>
      <c r="W397" s="628"/>
      <c r="X397" s="628"/>
      <c r="Y397" s="628"/>
      <c r="Z397" s="628"/>
      <c r="AA397" s="628"/>
      <c r="AB397" s="628"/>
      <c r="AC397" s="628"/>
      <c r="AD397" s="628"/>
      <c r="AE397" s="418"/>
      <c r="AF397" s="626"/>
      <c r="AG397" s="626"/>
      <c r="AH397" s="626"/>
      <c r="AI397" s="626"/>
      <c r="AJ397" s="626"/>
      <c r="AK397" s="626"/>
    </row>
    <row r="398" spans="1:37" s="237" customFormat="1" ht="99.95" customHeight="1" x14ac:dyDescent="0.25">
      <c r="A398" s="271">
        <v>381</v>
      </c>
      <c r="B398" s="626"/>
      <c r="C398" s="626"/>
      <c r="D398" s="627"/>
      <c r="E398" s="627"/>
      <c r="F398" s="298"/>
      <c r="G398" s="628"/>
      <c r="H398" s="628"/>
      <c r="I398" s="629"/>
      <c r="J398" s="629"/>
      <c r="K398" s="629"/>
      <c r="L398" s="629"/>
      <c r="M398" s="629"/>
      <c r="N398" s="629"/>
      <c r="O398" s="628"/>
      <c r="P398" s="628"/>
      <c r="Q398" s="628"/>
      <c r="R398" s="628"/>
      <c r="S398" s="628"/>
      <c r="T398" s="628"/>
      <c r="U398" s="628"/>
      <c r="V398" s="628"/>
      <c r="W398" s="628"/>
      <c r="X398" s="628"/>
      <c r="Y398" s="628"/>
      <c r="Z398" s="628"/>
      <c r="AA398" s="628"/>
      <c r="AB398" s="628"/>
      <c r="AC398" s="628"/>
      <c r="AD398" s="628"/>
      <c r="AE398" s="418"/>
      <c r="AF398" s="626"/>
      <c r="AG398" s="626"/>
      <c r="AH398" s="626"/>
      <c r="AI398" s="626"/>
      <c r="AJ398" s="626"/>
      <c r="AK398" s="626"/>
    </row>
    <row r="399" spans="1:37" s="237" customFormat="1" ht="99.95" customHeight="1" x14ac:dyDescent="0.25">
      <c r="A399" s="271">
        <v>382</v>
      </c>
      <c r="B399" s="626"/>
      <c r="C399" s="626"/>
      <c r="D399" s="627"/>
      <c r="E399" s="627"/>
      <c r="F399" s="298"/>
      <c r="G399" s="628"/>
      <c r="H399" s="628"/>
      <c r="I399" s="629"/>
      <c r="J399" s="629"/>
      <c r="K399" s="629"/>
      <c r="L399" s="629"/>
      <c r="M399" s="629"/>
      <c r="N399" s="629"/>
      <c r="O399" s="628"/>
      <c r="P399" s="628"/>
      <c r="Q399" s="628"/>
      <c r="R399" s="628"/>
      <c r="S399" s="628"/>
      <c r="T399" s="628"/>
      <c r="U399" s="628"/>
      <c r="V399" s="628"/>
      <c r="W399" s="628"/>
      <c r="X399" s="628"/>
      <c r="Y399" s="628"/>
      <c r="Z399" s="628"/>
      <c r="AA399" s="628"/>
      <c r="AB399" s="628"/>
      <c r="AC399" s="628"/>
      <c r="AD399" s="628"/>
      <c r="AE399" s="418"/>
      <c r="AF399" s="626"/>
      <c r="AG399" s="626"/>
      <c r="AH399" s="626"/>
      <c r="AI399" s="626"/>
      <c r="AJ399" s="626"/>
      <c r="AK399" s="626"/>
    </row>
    <row r="400" spans="1:37" s="237" customFormat="1" ht="99.95" customHeight="1" x14ac:dyDescent="0.25">
      <c r="A400" s="271">
        <v>383</v>
      </c>
      <c r="B400" s="626"/>
      <c r="C400" s="626"/>
      <c r="D400" s="627"/>
      <c r="E400" s="627"/>
      <c r="F400" s="298"/>
      <c r="G400" s="628"/>
      <c r="H400" s="628"/>
      <c r="I400" s="629"/>
      <c r="J400" s="629"/>
      <c r="K400" s="629"/>
      <c r="L400" s="629"/>
      <c r="M400" s="629"/>
      <c r="N400" s="629"/>
      <c r="O400" s="628"/>
      <c r="P400" s="628"/>
      <c r="Q400" s="628"/>
      <c r="R400" s="628"/>
      <c r="S400" s="628"/>
      <c r="T400" s="628"/>
      <c r="U400" s="628"/>
      <c r="V400" s="628"/>
      <c r="W400" s="628"/>
      <c r="X400" s="628"/>
      <c r="Y400" s="628"/>
      <c r="Z400" s="628"/>
      <c r="AA400" s="628"/>
      <c r="AB400" s="628"/>
      <c r="AC400" s="628"/>
      <c r="AD400" s="628"/>
      <c r="AE400" s="418"/>
      <c r="AF400" s="626"/>
      <c r="AG400" s="626"/>
      <c r="AH400" s="626"/>
      <c r="AI400" s="626"/>
      <c r="AJ400" s="626"/>
      <c r="AK400" s="626"/>
    </row>
    <row r="401" spans="1:37" s="237" customFormat="1" ht="99.95" customHeight="1" x14ac:dyDescent="0.25">
      <c r="A401" s="271">
        <v>384</v>
      </c>
      <c r="B401" s="626"/>
      <c r="C401" s="626"/>
      <c r="D401" s="627"/>
      <c r="E401" s="627"/>
      <c r="F401" s="298"/>
      <c r="G401" s="628"/>
      <c r="H401" s="628"/>
      <c r="I401" s="629"/>
      <c r="J401" s="629"/>
      <c r="K401" s="629"/>
      <c r="L401" s="629"/>
      <c r="M401" s="629"/>
      <c r="N401" s="629"/>
      <c r="O401" s="628"/>
      <c r="P401" s="628"/>
      <c r="Q401" s="628"/>
      <c r="R401" s="628"/>
      <c r="S401" s="628"/>
      <c r="T401" s="628"/>
      <c r="U401" s="628"/>
      <c r="V401" s="628"/>
      <c r="W401" s="628"/>
      <c r="X401" s="628"/>
      <c r="Y401" s="628"/>
      <c r="Z401" s="628"/>
      <c r="AA401" s="628"/>
      <c r="AB401" s="628"/>
      <c r="AC401" s="628"/>
      <c r="AD401" s="628"/>
      <c r="AE401" s="418"/>
      <c r="AF401" s="626"/>
      <c r="AG401" s="626"/>
      <c r="AH401" s="626"/>
      <c r="AI401" s="626"/>
      <c r="AJ401" s="626"/>
      <c r="AK401" s="626"/>
    </row>
    <row r="402" spans="1:37" s="237" customFormat="1" ht="99.95" customHeight="1" x14ac:dyDescent="0.25">
      <c r="A402" s="271">
        <v>385</v>
      </c>
      <c r="B402" s="626"/>
      <c r="C402" s="626"/>
      <c r="D402" s="627"/>
      <c r="E402" s="627"/>
      <c r="F402" s="298"/>
      <c r="G402" s="628"/>
      <c r="H402" s="628"/>
      <c r="I402" s="629"/>
      <c r="J402" s="629"/>
      <c r="K402" s="629"/>
      <c r="L402" s="629"/>
      <c r="M402" s="629"/>
      <c r="N402" s="629"/>
      <c r="O402" s="628"/>
      <c r="P402" s="628"/>
      <c r="Q402" s="628"/>
      <c r="R402" s="628"/>
      <c r="S402" s="628"/>
      <c r="T402" s="628"/>
      <c r="U402" s="628"/>
      <c r="V402" s="628"/>
      <c r="W402" s="628"/>
      <c r="X402" s="628"/>
      <c r="Y402" s="628"/>
      <c r="Z402" s="628"/>
      <c r="AA402" s="628"/>
      <c r="AB402" s="628"/>
      <c r="AC402" s="628"/>
      <c r="AD402" s="628"/>
      <c r="AE402" s="418"/>
      <c r="AF402" s="626"/>
      <c r="AG402" s="626"/>
      <c r="AH402" s="626"/>
      <c r="AI402" s="626"/>
      <c r="AJ402" s="626"/>
      <c r="AK402" s="626"/>
    </row>
    <row r="403" spans="1:37" s="237" customFormat="1" ht="99.95" customHeight="1" x14ac:dyDescent="0.25">
      <c r="A403" s="271">
        <v>386</v>
      </c>
      <c r="B403" s="626"/>
      <c r="C403" s="626"/>
      <c r="D403" s="627"/>
      <c r="E403" s="627"/>
      <c r="F403" s="298"/>
      <c r="G403" s="628"/>
      <c r="H403" s="628"/>
      <c r="I403" s="629"/>
      <c r="J403" s="629"/>
      <c r="K403" s="629"/>
      <c r="L403" s="629"/>
      <c r="M403" s="629"/>
      <c r="N403" s="629"/>
      <c r="O403" s="628"/>
      <c r="P403" s="628"/>
      <c r="Q403" s="628"/>
      <c r="R403" s="628"/>
      <c r="S403" s="628"/>
      <c r="T403" s="628"/>
      <c r="U403" s="628"/>
      <c r="V403" s="628"/>
      <c r="W403" s="628"/>
      <c r="X403" s="628"/>
      <c r="Y403" s="628"/>
      <c r="Z403" s="628"/>
      <c r="AA403" s="628"/>
      <c r="AB403" s="628"/>
      <c r="AC403" s="628"/>
      <c r="AD403" s="628"/>
      <c r="AE403" s="418"/>
      <c r="AF403" s="626"/>
      <c r="AG403" s="626"/>
      <c r="AH403" s="626"/>
      <c r="AI403" s="626"/>
      <c r="AJ403" s="626"/>
      <c r="AK403" s="626"/>
    </row>
    <row r="404" spans="1:37" s="237" customFormat="1" ht="99.95" customHeight="1" x14ac:dyDescent="0.25">
      <c r="A404" s="271">
        <v>387</v>
      </c>
      <c r="B404" s="626"/>
      <c r="C404" s="626"/>
      <c r="D404" s="627"/>
      <c r="E404" s="627"/>
      <c r="F404" s="298"/>
      <c r="G404" s="628"/>
      <c r="H404" s="628"/>
      <c r="I404" s="629"/>
      <c r="J404" s="629"/>
      <c r="K404" s="629"/>
      <c r="L404" s="629"/>
      <c r="M404" s="629"/>
      <c r="N404" s="629"/>
      <c r="O404" s="628"/>
      <c r="P404" s="628"/>
      <c r="Q404" s="628"/>
      <c r="R404" s="628"/>
      <c r="S404" s="628"/>
      <c r="T404" s="628"/>
      <c r="U404" s="628"/>
      <c r="V404" s="628"/>
      <c r="W404" s="628"/>
      <c r="X404" s="628"/>
      <c r="Y404" s="628"/>
      <c r="Z404" s="628"/>
      <c r="AA404" s="628"/>
      <c r="AB404" s="628"/>
      <c r="AC404" s="628"/>
      <c r="AD404" s="628"/>
      <c r="AE404" s="418"/>
      <c r="AF404" s="626"/>
      <c r="AG404" s="626"/>
      <c r="AH404" s="626"/>
      <c r="AI404" s="626"/>
      <c r="AJ404" s="626"/>
      <c r="AK404" s="626"/>
    </row>
    <row r="405" spans="1:37" s="237" customFormat="1" ht="99.95" customHeight="1" x14ac:dyDescent="0.25">
      <c r="A405" s="271">
        <v>388</v>
      </c>
      <c r="B405" s="626"/>
      <c r="C405" s="626"/>
      <c r="D405" s="627"/>
      <c r="E405" s="627"/>
      <c r="F405" s="298"/>
      <c r="G405" s="628"/>
      <c r="H405" s="628"/>
      <c r="I405" s="629"/>
      <c r="J405" s="629"/>
      <c r="K405" s="629"/>
      <c r="L405" s="629"/>
      <c r="M405" s="629"/>
      <c r="N405" s="629"/>
      <c r="O405" s="628"/>
      <c r="P405" s="628"/>
      <c r="Q405" s="628"/>
      <c r="R405" s="628"/>
      <c r="S405" s="628"/>
      <c r="T405" s="628"/>
      <c r="U405" s="628"/>
      <c r="V405" s="628"/>
      <c r="W405" s="628"/>
      <c r="X405" s="628"/>
      <c r="Y405" s="628"/>
      <c r="Z405" s="628"/>
      <c r="AA405" s="628"/>
      <c r="AB405" s="628"/>
      <c r="AC405" s="628"/>
      <c r="AD405" s="628"/>
      <c r="AE405" s="418"/>
      <c r="AF405" s="626"/>
      <c r="AG405" s="626"/>
      <c r="AH405" s="626"/>
      <c r="AI405" s="626"/>
      <c r="AJ405" s="626"/>
      <c r="AK405" s="626"/>
    </row>
    <row r="406" spans="1:37" s="237" customFormat="1" ht="99.95" customHeight="1" x14ac:dyDescent="0.25">
      <c r="A406" s="271">
        <v>389</v>
      </c>
      <c r="B406" s="626"/>
      <c r="C406" s="626"/>
      <c r="D406" s="627"/>
      <c r="E406" s="627"/>
      <c r="F406" s="298"/>
      <c r="G406" s="628"/>
      <c r="H406" s="628"/>
      <c r="I406" s="629"/>
      <c r="J406" s="629"/>
      <c r="K406" s="629"/>
      <c r="L406" s="629"/>
      <c r="M406" s="629"/>
      <c r="N406" s="629"/>
      <c r="O406" s="628"/>
      <c r="P406" s="628"/>
      <c r="Q406" s="628"/>
      <c r="R406" s="628"/>
      <c r="S406" s="628"/>
      <c r="T406" s="628"/>
      <c r="U406" s="628"/>
      <c r="V406" s="628"/>
      <c r="W406" s="628"/>
      <c r="X406" s="628"/>
      <c r="Y406" s="628"/>
      <c r="Z406" s="628"/>
      <c r="AA406" s="628"/>
      <c r="AB406" s="628"/>
      <c r="AC406" s="628"/>
      <c r="AD406" s="628"/>
      <c r="AE406" s="418"/>
      <c r="AF406" s="626"/>
      <c r="AG406" s="626"/>
      <c r="AH406" s="626"/>
      <c r="AI406" s="626"/>
      <c r="AJ406" s="626"/>
      <c r="AK406" s="626"/>
    </row>
    <row r="407" spans="1:37" s="237" customFormat="1" ht="99.95" customHeight="1" x14ac:dyDescent="0.25">
      <c r="A407" s="271">
        <v>390</v>
      </c>
      <c r="B407" s="626"/>
      <c r="C407" s="626"/>
      <c r="D407" s="627"/>
      <c r="E407" s="627"/>
      <c r="F407" s="298"/>
      <c r="G407" s="628"/>
      <c r="H407" s="628"/>
      <c r="I407" s="629"/>
      <c r="J407" s="629"/>
      <c r="K407" s="629"/>
      <c r="L407" s="629"/>
      <c r="M407" s="629"/>
      <c r="N407" s="629"/>
      <c r="O407" s="628"/>
      <c r="P407" s="628"/>
      <c r="Q407" s="628"/>
      <c r="R407" s="628"/>
      <c r="S407" s="628"/>
      <c r="T407" s="628"/>
      <c r="U407" s="628"/>
      <c r="V407" s="628"/>
      <c r="W407" s="628"/>
      <c r="X407" s="628"/>
      <c r="Y407" s="628"/>
      <c r="Z407" s="628"/>
      <c r="AA407" s="628"/>
      <c r="AB407" s="628"/>
      <c r="AC407" s="628"/>
      <c r="AD407" s="628"/>
      <c r="AE407" s="418"/>
      <c r="AF407" s="626"/>
      <c r="AG407" s="626"/>
      <c r="AH407" s="626"/>
      <c r="AI407" s="626"/>
      <c r="AJ407" s="626"/>
      <c r="AK407" s="626"/>
    </row>
    <row r="408" spans="1:37" s="237" customFormat="1" ht="99.95" customHeight="1" x14ac:dyDescent="0.25">
      <c r="A408" s="271">
        <v>391</v>
      </c>
      <c r="B408" s="626"/>
      <c r="C408" s="626"/>
      <c r="D408" s="627"/>
      <c r="E408" s="627"/>
      <c r="F408" s="298"/>
      <c r="G408" s="628"/>
      <c r="H408" s="628"/>
      <c r="I408" s="629"/>
      <c r="J408" s="629"/>
      <c r="K408" s="629"/>
      <c r="L408" s="629"/>
      <c r="M408" s="629"/>
      <c r="N408" s="629"/>
      <c r="O408" s="628"/>
      <c r="P408" s="628"/>
      <c r="Q408" s="628"/>
      <c r="R408" s="628"/>
      <c r="S408" s="628"/>
      <c r="T408" s="628"/>
      <c r="U408" s="628"/>
      <c r="V408" s="628"/>
      <c r="W408" s="628"/>
      <c r="X408" s="628"/>
      <c r="Y408" s="628"/>
      <c r="Z408" s="628"/>
      <c r="AA408" s="628"/>
      <c r="AB408" s="628"/>
      <c r="AC408" s="628"/>
      <c r="AD408" s="628"/>
      <c r="AE408" s="418"/>
      <c r="AF408" s="626"/>
      <c r="AG408" s="626"/>
      <c r="AH408" s="626"/>
      <c r="AI408" s="626"/>
      <c r="AJ408" s="626"/>
      <c r="AK408" s="626"/>
    </row>
    <row r="409" spans="1:37" s="237" customFormat="1" ht="99.95" customHeight="1" x14ac:dyDescent="0.25">
      <c r="A409" s="271">
        <v>392</v>
      </c>
      <c r="B409" s="626"/>
      <c r="C409" s="626"/>
      <c r="D409" s="627"/>
      <c r="E409" s="627"/>
      <c r="F409" s="298"/>
      <c r="G409" s="628"/>
      <c r="H409" s="628"/>
      <c r="I409" s="629"/>
      <c r="J409" s="629"/>
      <c r="K409" s="629"/>
      <c r="L409" s="629"/>
      <c r="M409" s="629"/>
      <c r="N409" s="629"/>
      <c r="O409" s="628"/>
      <c r="P409" s="628"/>
      <c r="Q409" s="628"/>
      <c r="R409" s="628"/>
      <c r="S409" s="628"/>
      <c r="T409" s="628"/>
      <c r="U409" s="628"/>
      <c r="V409" s="628"/>
      <c r="W409" s="628"/>
      <c r="X409" s="628"/>
      <c r="Y409" s="628"/>
      <c r="Z409" s="628"/>
      <c r="AA409" s="628"/>
      <c r="AB409" s="628"/>
      <c r="AC409" s="628"/>
      <c r="AD409" s="628"/>
      <c r="AE409" s="418"/>
      <c r="AF409" s="626"/>
      <c r="AG409" s="626"/>
      <c r="AH409" s="626"/>
      <c r="AI409" s="626"/>
      <c r="AJ409" s="626"/>
      <c r="AK409" s="626"/>
    </row>
    <row r="410" spans="1:37" s="237" customFormat="1" ht="99.95" customHeight="1" x14ac:dyDescent="0.25">
      <c r="A410" s="271">
        <v>393</v>
      </c>
      <c r="B410" s="626"/>
      <c r="C410" s="626"/>
      <c r="D410" s="627"/>
      <c r="E410" s="627"/>
      <c r="F410" s="298"/>
      <c r="G410" s="628"/>
      <c r="H410" s="628"/>
      <c r="I410" s="629"/>
      <c r="J410" s="629"/>
      <c r="K410" s="629"/>
      <c r="L410" s="629"/>
      <c r="M410" s="629"/>
      <c r="N410" s="629"/>
      <c r="O410" s="628"/>
      <c r="P410" s="628"/>
      <c r="Q410" s="628"/>
      <c r="R410" s="628"/>
      <c r="S410" s="628"/>
      <c r="T410" s="628"/>
      <c r="U410" s="628"/>
      <c r="V410" s="628"/>
      <c r="W410" s="628"/>
      <c r="X410" s="628"/>
      <c r="Y410" s="628"/>
      <c r="Z410" s="628"/>
      <c r="AA410" s="628"/>
      <c r="AB410" s="628"/>
      <c r="AC410" s="628"/>
      <c r="AD410" s="628"/>
      <c r="AE410" s="418"/>
      <c r="AF410" s="626"/>
      <c r="AG410" s="626"/>
      <c r="AH410" s="626"/>
      <c r="AI410" s="626"/>
      <c r="AJ410" s="626"/>
      <c r="AK410" s="626"/>
    </row>
    <row r="411" spans="1:37" s="237" customFormat="1" ht="99.95" customHeight="1" x14ac:dyDescent="0.25">
      <c r="A411" s="271">
        <v>394</v>
      </c>
      <c r="B411" s="626"/>
      <c r="C411" s="626"/>
      <c r="D411" s="627"/>
      <c r="E411" s="627"/>
      <c r="F411" s="298"/>
      <c r="G411" s="628"/>
      <c r="H411" s="628"/>
      <c r="I411" s="629"/>
      <c r="J411" s="629"/>
      <c r="K411" s="629"/>
      <c r="L411" s="629"/>
      <c r="M411" s="629"/>
      <c r="N411" s="629"/>
      <c r="O411" s="628"/>
      <c r="P411" s="628"/>
      <c r="Q411" s="628"/>
      <c r="R411" s="628"/>
      <c r="S411" s="628"/>
      <c r="T411" s="628"/>
      <c r="U411" s="628"/>
      <c r="V411" s="628"/>
      <c r="W411" s="628"/>
      <c r="X411" s="628"/>
      <c r="Y411" s="628"/>
      <c r="Z411" s="628"/>
      <c r="AA411" s="628"/>
      <c r="AB411" s="628"/>
      <c r="AC411" s="628"/>
      <c r="AD411" s="628"/>
      <c r="AE411" s="418"/>
      <c r="AF411" s="626"/>
      <c r="AG411" s="626"/>
      <c r="AH411" s="626"/>
      <c r="AI411" s="626"/>
      <c r="AJ411" s="626"/>
      <c r="AK411" s="626"/>
    </row>
    <row r="412" spans="1:37" s="237" customFormat="1" ht="99.95" customHeight="1" x14ac:dyDescent="0.25">
      <c r="A412" s="271">
        <v>395</v>
      </c>
      <c r="B412" s="626"/>
      <c r="C412" s="626"/>
      <c r="D412" s="627"/>
      <c r="E412" s="627"/>
      <c r="F412" s="298"/>
      <c r="G412" s="628"/>
      <c r="H412" s="628"/>
      <c r="I412" s="629"/>
      <c r="J412" s="629"/>
      <c r="K412" s="629"/>
      <c r="L412" s="629"/>
      <c r="M412" s="629"/>
      <c r="N412" s="629"/>
      <c r="O412" s="628"/>
      <c r="P412" s="628"/>
      <c r="Q412" s="628"/>
      <c r="R412" s="628"/>
      <c r="S412" s="628"/>
      <c r="T412" s="628"/>
      <c r="U412" s="628"/>
      <c r="V412" s="628"/>
      <c r="W412" s="628"/>
      <c r="X412" s="628"/>
      <c r="Y412" s="628"/>
      <c r="Z412" s="628"/>
      <c r="AA412" s="628"/>
      <c r="AB412" s="628"/>
      <c r="AC412" s="628"/>
      <c r="AD412" s="628"/>
      <c r="AE412" s="418"/>
      <c r="AF412" s="626"/>
      <c r="AG412" s="626"/>
      <c r="AH412" s="626"/>
      <c r="AI412" s="626"/>
      <c r="AJ412" s="626"/>
      <c r="AK412" s="626"/>
    </row>
    <row r="413" spans="1:37" s="237" customFormat="1" ht="99.95" customHeight="1" x14ac:dyDescent="0.25">
      <c r="A413" s="271">
        <v>396</v>
      </c>
      <c r="B413" s="626"/>
      <c r="C413" s="626"/>
      <c r="D413" s="627"/>
      <c r="E413" s="627"/>
      <c r="F413" s="298"/>
      <c r="G413" s="628"/>
      <c r="H413" s="628"/>
      <c r="I413" s="629"/>
      <c r="J413" s="629"/>
      <c r="K413" s="629"/>
      <c r="L413" s="629"/>
      <c r="M413" s="629"/>
      <c r="N413" s="629"/>
      <c r="O413" s="628"/>
      <c r="P413" s="628"/>
      <c r="Q413" s="628"/>
      <c r="R413" s="628"/>
      <c r="S413" s="628"/>
      <c r="T413" s="628"/>
      <c r="U413" s="628"/>
      <c r="V413" s="628"/>
      <c r="W413" s="628"/>
      <c r="X413" s="628"/>
      <c r="Y413" s="628"/>
      <c r="Z413" s="628"/>
      <c r="AA413" s="628"/>
      <c r="AB413" s="628"/>
      <c r="AC413" s="628"/>
      <c r="AD413" s="628"/>
      <c r="AE413" s="418"/>
      <c r="AF413" s="626"/>
      <c r="AG413" s="626"/>
      <c r="AH413" s="626"/>
      <c r="AI413" s="626"/>
      <c r="AJ413" s="626"/>
      <c r="AK413" s="626"/>
    </row>
    <row r="414" spans="1:37" s="237" customFormat="1" ht="99.95" customHeight="1" x14ac:dyDescent="0.25">
      <c r="A414" s="271">
        <v>397</v>
      </c>
      <c r="B414" s="626"/>
      <c r="C414" s="626"/>
      <c r="D414" s="627"/>
      <c r="E414" s="627"/>
      <c r="F414" s="298"/>
      <c r="G414" s="628"/>
      <c r="H414" s="628"/>
      <c r="I414" s="629"/>
      <c r="J414" s="629"/>
      <c r="K414" s="629"/>
      <c r="L414" s="629"/>
      <c r="M414" s="629"/>
      <c r="N414" s="629"/>
      <c r="O414" s="628"/>
      <c r="P414" s="628"/>
      <c r="Q414" s="628"/>
      <c r="R414" s="628"/>
      <c r="S414" s="628"/>
      <c r="T414" s="628"/>
      <c r="U414" s="628"/>
      <c r="V414" s="628"/>
      <c r="W414" s="628"/>
      <c r="X414" s="628"/>
      <c r="Y414" s="628"/>
      <c r="Z414" s="628"/>
      <c r="AA414" s="628"/>
      <c r="AB414" s="628"/>
      <c r="AC414" s="628"/>
      <c r="AD414" s="628"/>
      <c r="AE414" s="418"/>
      <c r="AF414" s="626"/>
      <c r="AG414" s="626"/>
      <c r="AH414" s="626"/>
      <c r="AI414" s="626"/>
      <c r="AJ414" s="626"/>
      <c r="AK414" s="626"/>
    </row>
    <row r="415" spans="1:37" s="237" customFormat="1" ht="99.95" customHeight="1" x14ac:dyDescent="0.25">
      <c r="A415" s="271">
        <v>398</v>
      </c>
      <c r="B415" s="626"/>
      <c r="C415" s="626"/>
      <c r="D415" s="627"/>
      <c r="E415" s="627"/>
      <c r="F415" s="298"/>
      <c r="G415" s="628"/>
      <c r="H415" s="628"/>
      <c r="I415" s="629"/>
      <c r="J415" s="629"/>
      <c r="K415" s="629"/>
      <c r="L415" s="629"/>
      <c r="M415" s="629"/>
      <c r="N415" s="629"/>
      <c r="O415" s="628"/>
      <c r="P415" s="628"/>
      <c r="Q415" s="628"/>
      <c r="R415" s="628"/>
      <c r="S415" s="628"/>
      <c r="T415" s="628"/>
      <c r="U415" s="628"/>
      <c r="V415" s="628"/>
      <c r="W415" s="628"/>
      <c r="X415" s="628"/>
      <c r="Y415" s="628"/>
      <c r="Z415" s="628"/>
      <c r="AA415" s="628"/>
      <c r="AB415" s="628"/>
      <c r="AC415" s="628"/>
      <c r="AD415" s="628"/>
      <c r="AE415" s="418"/>
      <c r="AF415" s="626"/>
      <c r="AG415" s="626"/>
      <c r="AH415" s="626"/>
      <c r="AI415" s="626"/>
      <c r="AJ415" s="626"/>
      <c r="AK415" s="626"/>
    </row>
    <row r="416" spans="1:37" s="237" customFormat="1" ht="99.95" customHeight="1" x14ac:dyDescent="0.25">
      <c r="A416" s="271">
        <v>399</v>
      </c>
      <c r="B416" s="626"/>
      <c r="C416" s="626"/>
      <c r="D416" s="627"/>
      <c r="E416" s="627"/>
      <c r="F416" s="298"/>
      <c r="G416" s="628"/>
      <c r="H416" s="628"/>
      <c r="I416" s="629"/>
      <c r="J416" s="629"/>
      <c r="K416" s="629"/>
      <c r="L416" s="629"/>
      <c r="M416" s="629"/>
      <c r="N416" s="629"/>
      <c r="O416" s="628"/>
      <c r="P416" s="628"/>
      <c r="Q416" s="628"/>
      <c r="R416" s="628"/>
      <c r="S416" s="628"/>
      <c r="T416" s="628"/>
      <c r="U416" s="628"/>
      <c r="V416" s="628"/>
      <c r="W416" s="628"/>
      <c r="X416" s="628"/>
      <c r="Y416" s="628"/>
      <c r="Z416" s="628"/>
      <c r="AA416" s="628"/>
      <c r="AB416" s="628"/>
      <c r="AC416" s="628"/>
      <c r="AD416" s="628"/>
      <c r="AE416" s="418"/>
      <c r="AF416" s="626"/>
      <c r="AG416" s="626"/>
      <c r="AH416" s="626"/>
      <c r="AI416" s="626"/>
      <c r="AJ416" s="626"/>
      <c r="AK416" s="626"/>
    </row>
    <row r="417" spans="1:37" s="237" customFormat="1" ht="99.95" customHeight="1" x14ac:dyDescent="0.25">
      <c r="A417" s="271">
        <v>400</v>
      </c>
      <c r="B417" s="626"/>
      <c r="C417" s="626"/>
      <c r="D417" s="627"/>
      <c r="E417" s="627"/>
      <c r="F417" s="298"/>
      <c r="G417" s="628"/>
      <c r="H417" s="628"/>
      <c r="I417" s="629"/>
      <c r="J417" s="629"/>
      <c r="K417" s="629"/>
      <c r="L417" s="629"/>
      <c r="M417" s="629"/>
      <c r="N417" s="629"/>
      <c r="O417" s="628"/>
      <c r="P417" s="628"/>
      <c r="Q417" s="628"/>
      <c r="R417" s="628"/>
      <c r="S417" s="628"/>
      <c r="T417" s="628"/>
      <c r="U417" s="628"/>
      <c r="V417" s="628"/>
      <c r="W417" s="628"/>
      <c r="X417" s="628"/>
      <c r="Y417" s="628"/>
      <c r="Z417" s="628"/>
      <c r="AA417" s="628"/>
      <c r="AB417" s="628"/>
      <c r="AC417" s="628"/>
      <c r="AD417" s="628"/>
      <c r="AE417" s="418"/>
      <c r="AF417" s="626"/>
      <c r="AG417" s="626"/>
      <c r="AH417" s="626"/>
      <c r="AI417" s="626"/>
      <c r="AJ417" s="626"/>
      <c r="AK417" s="626"/>
    </row>
    <row r="418" spans="1:37" s="237" customFormat="1" ht="99.95" customHeight="1" x14ac:dyDescent="0.25">
      <c r="A418" s="271">
        <v>401</v>
      </c>
      <c r="B418" s="626"/>
      <c r="C418" s="626"/>
      <c r="D418" s="627"/>
      <c r="E418" s="627"/>
      <c r="F418" s="298"/>
      <c r="G418" s="628"/>
      <c r="H418" s="628"/>
      <c r="I418" s="629"/>
      <c r="J418" s="629"/>
      <c r="K418" s="629"/>
      <c r="L418" s="629"/>
      <c r="M418" s="629"/>
      <c r="N418" s="629"/>
      <c r="O418" s="628"/>
      <c r="P418" s="628"/>
      <c r="Q418" s="628"/>
      <c r="R418" s="628"/>
      <c r="S418" s="628"/>
      <c r="T418" s="628"/>
      <c r="U418" s="628"/>
      <c r="V418" s="628"/>
      <c r="W418" s="628"/>
      <c r="X418" s="628"/>
      <c r="Y418" s="628"/>
      <c r="Z418" s="628"/>
      <c r="AA418" s="628"/>
      <c r="AB418" s="628"/>
      <c r="AC418" s="628"/>
      <c r="AD418" s="628"/>
      <c r="AE418" s="418"/>
      <c r="AF418" s="626"/>
      <c r="AG418" s="626"/>
      <c r="AH418" s="626"/>
      <c r="AI418" s="626"/>
      <c r="AJ418" s="626"/>
      <c r="AK418" s="626"/>
    </row>
    <row r="419" spans="1:37" s="237" customFormat="1" ht="99.95" customHeight="1" x14ac:dyDescent="0.25">
      <c r="A419" s="271">
        <v>402</v>
      </c>
      <c r="B419" s="626"/>
      <c r="C419" s="626"/>
      <c r="D419" s="627"/>
      <c r="E419" s="627"/>
      <c r="F419" s="298"/>
      <c r="G419" s="628"/>
      <c r="H419" s="628"/>
      <c r="I419" s="629"/>
      <c r="J419" s="629"/>
      <c r="K419" s="629"/>
      <c r="L419" s="629"/>
      <c r="M419" s="629"/>
      <c r="N419" s="629"/>
      <c r="O419" s="628"/>
      <c r="P419" s="628"/>
      <c r="Q419" s="628"/>
      <c r="R419" s="628"/>
      <c r="S419" s="628"/>
      <c r="T419" s="628"/>
      <c r="U419" s="628"/>
      <c r="V419" s="628"/>
      <c r="W419" s="628"/>
      <c r="X419" s="628"/>
      <c r="Y419" s="628"/>
      <c r="Z419" s="628"/>
      <c r="AA419" s="628"/>
      <c r="AB419" s="628"/>
      <c r="AC419" s="628"/>
      <c r="AD419" s="628"/>
      <c r="AE419" s="418"/>
      <c r="AF419" s="626"/>
      <c r="AG419" s="626"/>
      <c r="AH419" s="626"/>
      <c r="AI419" s="626"/>
      <c r="AJ419" s="626"/>
      <c r="AK419" s="626"/>
    </row>
    <row r="420" spans="1:37" s="237" customFormat="1" ht="99.95" customHeight="1" x14ac:dyDescent="0.25">
      <c r="A420" s="271">
        <v>403</v>
      </c>
      <c r="B420" s="626"/>
      <c r="C420" s="626"/>
      <c r="D420" s="627"/>
      <c r="E420" s="627"/>
      <c r="F420" s="298"/>
      <c r="G420" s="628"/>
      <c r="H420" s="628"/>
      <c r="I420" s="629"/>
      <c r="J420" s="629"/>
      <c r="K420" s="629"/>
      <c r="L420" s="629"/>
      <c r="M420" s="629"/>
      <c r="N420" s="629"/>
      <c r="O420" s="628"/>
      <c r="P420" s="628"/>
      <c r="Q420" s="628"/>
      <c r="R420" s="628"/>
      <c r="S420" s="628"/>
      <c r="T420" s="628"/>
      <c r="U420" s="628"/>
      <c r="V420" s="628"/>
      <c r="W420" s="628"/>
      <c r="X420" s="628"/>
      <c r="Y420" s="628"/>
      <c r="Z420" s="628"/>
      <c r="AA420" s="628"/>
      <c r="AB420" s="628"/>
      <c r="AC420" s="628"/>
      <c r="AD420" s="628"/>
      <c r="AE420" s="418"/>
      <c r="AF420" s="626"/>
      <c r="AG420" s="626"/>
      <c r="AH420" s="626"/>
      <c r="AI420" s="626"/>
      <c r="AJ420" s="626"/>
      <c r="AK420" s="626"/>
    </row>
    <row r="421" spans="1:37" s="237" customFormat="1" ht="99.95" customHeight="1" x14ac:dyDescent="0.25">
      <c r="A421" s="271">
        <v>404</v>
      </c>
      <c r="B421" s="626"/>
      <c r="C421" s="626"/>
      <c r="D421" s="627"/>
      <c r="E421" s="627"/>
      <c r="F421" s="298"/>
      <c r="G421" s="628"/>
      <c r="H421" s="628"/>
      <c r="I421" s="629"/>
      <c r="J421" s="629"/>
      <c r="K421" s="629"/>
      <c r="L421" s="629"/>
      <c r="M421" s="629"/>
      <c r="N421" s="629"/>
      <c r="O421" s="628"/>
      <c r="P421" s="628"/>
      <c r="Q421" s="628"/>
      <c r="R421" s="628"/>
      <c r="S421" s="628"/>
      <c r="T421" s="628"/>
      <c r="U421" s="628"/>
      <c r="V421" s="628"/>
      <c r="W421" s="628"/>
      <c r="X421" s="628"/>
      <c r="Y421" s="628"/>
      <c r="Z421" s="628"/>
      <c r="AA421" s="628"/>
      <c r="AB421" s="628"/>
      <c r="AC421" s="628"/>
      <c r="AD421" s="628"/>
      <c r="AE421" s="418"/>
      <c r="AF421" s="626"/>
      <c r="AG421" s="626"/>
      <c r="AH421" s="626"/>
      <c r="AI421" s="626"/>
      <c r="AJ421" s="626"/>
      <c r="AK421" s="626"/>
    </row>
    <row r="422" spans="1:37" s="237" customFormat="1" ht="99.95" customHeight="1" x14ac:dyDescent="0.25">
      <c r="A422" s="271">
        <v>405</v>
      </c>
      <c r="B422" s="626"/>
      <c r="C422" s="626"/>
      <c r="D422" s="627"/>
      <c r="E422" s="627"/>
      <c r="F422" s="298"/>
      <c r="G422" s="628"/>
      <c r="H422" s="628"/>
      <c r="I422" s="629"/>
      <c r="J422" s="629"/>
      <c r="K422" s="629"/>
      <c r="L422" s="629"/>
      <c r="M422" s="629"/>
      <c r="N422" s="629"/>
      <c r="O422" s="628"/>
      <c r="P422" s="628"/>
      <c r="Q422" s="628"/>
      <c r="R422" s="628"/>
      <c r="S422" s="628"/>
      <c r="T422" s="628"/>
      <c r="U422" s="628"/>
      <c r="V422" s="628"/>
      <c r="W422" s="628"/>
      <c r="X422" s="628"/>
      <c r="Y422" s="628"/>
      <c r="Z422" s="628"/>
      <c r="AA422" s="628"/>
      <c r="AB422" s="628"/>
      <c r="AC422" s="628"/>
      <c r="AD422" s="628"/>
      <c r="AE422" s="418"/>
      <c r="AF422" s="626"/>
      <c r="AG422" s="626"/>
      <c r="AH422" s="626"/>
      <c r="AI422" s="626"/>
      <c r="AJ422" s="626"/>
      <c r="AK422" s="626"/>
    </row>
    <row r="423" spans="1:37" s="237" customFormat="1" ht="99.95" customHeight="1" x14ac:dyDescent="0.25">
      <c r="A423" s="271">
        <v>406</v>
      </c>
      <c r="B423" s="626"/>
      <c r="C423" s="626"/>
      <c r="D423" s="627"/>
      <c r="E423" s="627"/>
      <c r="F423" s="298"/>
      <c r="G423" s="628"/>
      <c r="H423" s="628"/>
      <c r="I423" s="629"/>
      <c r="J423" s="629"/>
      <c r="K423" s="629"/>
      <c r="L423" s="629"/>
      <c r="M423" s="629"/>
      <c r="N423" s="629"/>
      <c r="O423" s="628"/>
      <c r="P423" s="628"/>
      <c r="Q423" s="628"/>
      <c r="R423" s="628"/>
      <c r="S423" s="628"/>
      <c r="T423" s="628"/>
      <c r="U423" s="628"/>
      <c r="V423" s="628"/>
      <c r="W423" s="628"/>
      <c r="X423" s="628"/>
      <c r="Y423" s="628"/>
      <c r="Z423" s="628"/>
      <c r="AA423" s="628"/>
      <c r="AB423" s="628"/>
      <c r="AC423" s="628"/>
      <c r="AD423" s="628"/>
      <c r="AE423" s="418"/>
      <c r="AF423" s="626"/>
      <c r="AG423" s="626"/>
      <c r="AH423" s="626"/>
      <c r="AI423" s="626"/>
      <c r="AJ423" s="626"/>
      <c r="AK423" s="626"/>
    </row>
    <row r="424" spans="1:37" s="237" customFormat="1" ht="99.95" customHeight="1" x14ac:dyDescent="0.25">
      <c r="A424" s="271">
        <v>407</v>
      </c>
      <c r="B424" s="626"/>
      <c r="C424" s="626"/>
      <c r="D424" s="627"/>
      <c r="E424" s="627"/>
      <c r="F424" s="298"/>
      <c r="G424" s="628"/>
      <c r="H424" s="628"/>
      <c r="I424" s="629"/>
      <c r="J424" s="629"/>
      <c r="K424" s="629"/>
      <c r="L424" s="629"/>
      <c r="M424" s="629"/>
      <c r="N424" s="629"/>
      <c r="O424" s="628"/>
      <c r="P424" s="628"/>
      <c r="Q424" s="628"/>
      <c r="R424" s="628"/>
      <c r="S424" s="628"/>
      <c r="T424" s="628"/>
      <c r="U424" s="628"/>
      <c r="V424" s="628"/>
      <c r="W424" s="628"/>
      <c r="X424" s="628"/>
      <c r="Y424" s="628"/>
      <c r="Z424" s="628"/>
      <c r="AA424" s="628"/>
      <c r="AB424" s="628"/>
      <c r="AC424" s="628"/>
      <c r="AD424" s="628"/>
      <c r="AE424" s="418"/>
      <c r="AF424" s="626"/>
      <c r="AG424" s="626"/>
      <c r="AH424" s="626"/>
      <c r="AI424" s="626"/>
      <c r="AJ424" s="626"/>
      <c r="AK424" s="626"/>
    </row>
    <row r="425" spans="1:37" s="237" customFormat="1" ht="99.95" customHeight="1" x14ac:dyDescent="0.25">
      <c r="A425" s="271">
        <v>408</v>
      </c>
      <c r="B425" s="626"/>
      <c r="C425" s="626"/>
      <c r="D425" s="627"/>
      <c r="E425" s="627"/>
      <c r="F425" s="298"/>
      <c r="G425" s="628"/>
      <c r="H425" s="628"/>
      <c r="I425" s="629"/>
      <c r="J425" s="629"/>
      <c r="K425" s="629"/>
      <c r="L425" s="629"/>
      <c r="M425" s="629"/>
      <c r="N425" s="629"/>
      <c r="O425" s="628"/>
      <c r="P425" s="628"/>
      <c r="Q425" s="628"/>
      <c r="R425" s="628"/>
      <c r="S425" s="628"/>
      <c r="T425" s="628"/>
      <c r="U425" s="628"/>
      <c r="V425" s="628"/>
      <c r="W425" s="628"/>
      <c r="X425" s="628"/>
      <c r="Y425" s="628"/>
      <c r="Z425" s="628"/>
      <c r="AA425" s="628"/>
      <c r="AB425" s="628"/>
      <c r="AC425" s="628"/>
      <c r="AD425" s="628"/>
      <c r="AE425" s="418"/>
      <c r="AF425" s="626"/>
      <c r="AG425" s="626"/>
      <c r="AH425" s="626"/>
      <c r="AI425" s="626"/>
      <c r="AJ425" s="626"/>
      <c r="AK425" s="626"/>
    </row>
    <row r="426" spans="1:37" s="237" customFormat="1" ht="99.95" customHeight="1" x14ac:dyDescent="0.25">
      <c r="A426" s="271">
        <v>409</v>
      </c>
      <c r="B426" s="626"/>
      <c r="C426" s="626"/>
      <c r="D426" s="627"/>
      <c r="E426" s="627"/>
      <c r="F426" s="298"/>
      <c r="G426" s="628"/>
      <c r="H426" s="628"/>
      <c r="I426" s="629"/>
      <c r="J426" s="629"/>
      <c r="K426" s="629"/>
      <c r="L426" s="629"/>
      <c r="M426" s="629"/>
      <c r="N426" s="629"/>
      <c r="O426" s="628"/>
      <c r="P426" s="628"/>
      <c r="Q426" s="628"/>
      <c r="R426" s="628"/>
      <c r="S426" s="628"/>
      <c r="T426" s="628"/>
      <c r="U426" s="628"/>
      <c r="V426" s="628"/>
      <c r="W426" s="628"/>
      <c r="X426" s="628"/>
      <c r="Y426" s="628"/>
      <c r="Z426" s="628"/>
      <c r="AA426" s="628"/>
      <c r="AB426" s="628"/>
      <c r="AC426" s="628"/>
      <c r="AD426" s="628"/>
      <c r="AE426" s="418"/>
      <c r="AF426" s="626"/>
      <c r="AG426" s="626"/>
      <c r="AH426" s="626"/>
      <c r="AI426" s="626"/>
      <c r="AJ426" s="626"/>
      <c r="AK426" s="626"/>
    </row>
    <row r="427" spans="1:37" s="237" customFormat="1" ht="99.95" customHeight="1" x14ac:dyDescent="0.25">
      <c r="A427" s="271">
        <v>410</v>
      </c>
      <c r="B427" s="626"/>
      <c r="C427" s="626"/>
      <c r="D427" s="627"/>
      <c r="E427" s="627"/>
      <c r="F427" s="298"/>
      <c r="G427" s="628"/>
      <c r="H427" s="628"/>
      <c r="I427" s="629"/>
      <c r="J427" s="629"/>
      <c r="K427" s="629"/>
      <c r="L427" s="629"/>
      <c r="M427" s="629"/>
      <c r="N427" s="629"/>
      <c r="O427" s="628"/>
      <c r="P427" s="628"/>
      <c r="Q427" s="628"/>
      <c r="R427" s="628"/>
      <c r="S427" s="628"/>
      <c r="T427" s="628"/>
      <c r="U427" s="628"/>
      <c r="V427" s="628"/>
      <c r="W427" s="628"/>
      <c r="X427" s="628"/>
      <c r="Y427" s="628"/>
      <c r="Z427" s="628"/>
      <c r="AA427" s="628"/>
      <c r="AB427" s="628"/>
      <c r="AC427" s="628"/>
      <c r="AD427" s="628"/>
      <c r="AE427" s="418"/>
      <c r="AF427" s="626"/>
      <c r="AG427" s="626"/>
      <c r="AH427" s="626"/>
      <c r="AI427" s="626"/>
      <c r="AJ427" s="626"/>
      <c r="AK427" s="626"/>
    </row>
    <row r="428" spans="1:37" s="237" customFormat="1" ht="99.95" customHeight="1" x14ac:dyDescent="0.25">
      <c r="A428" s="271">
        <v>411</v>
      </c>
      <c r="B428" s="626"/>
      <c r="C428" s="626"/>
      <c r="D428" s="627"/>
      <c r="E428" s="627"/>
      <c r="F428" s="298"/>
      <c r="G428" s="628"/>
      <c r="H428" s="628"/>
      <c r="I428" s="629"/>
      <c r="J428" s="629"/>
      <c r="K428" s="629"/>
      <c r="L428" s="629"/>
      <c r="M428" s="629"/>
      <c r="N428" s="629"/>
      <c r="O428" s="628"/>
      <c r="P428" s="628"/>
      <c r="Q428" s="628"/>
      <c r="R428" s="628"/>
      <c r="S428" s="628"/>
      <c r="T428" s="628"/>
      <c r="U428" s="628"/>
      <c r="V428" s="628"/>
      <c r="W428" s="628"/>
      <c r="X428" s="628"/>
      <c r="Y428" s="628"/>
      <c r="Z428" s="628"/>
      <c r="AA428" s="628"/>
      <c r="AB428" s="628"/>
      <c r="AC428" s="628"/>
      <c r="AD428" s="628"/>
      <c r="AE428" s="418"/>
      <c r="AF428" s="626"/>
      <c r="AG428" s="626"/>
      <c r="AH428" s="626"/>
      <c r="AI428" s="626"/>
      <c r="AJ428" s="626"/>
      <c r="AK428" s="626"/>
    </row>
    <row r="429" spans="1:37" s="237" customFormat="1" ht="99.95" customHeight="1" x14ac:dyDescent="0.25">
      <c r="A429" s="271">
        <v>412</v>
      </c>
      <c r="B429" s="626"/>
      <c r="C429" s="626"/>
      <c r="D429" s="627"/>
      <c r="E429" s="627"/>
      <c r="F429" s="298"/>
      <c r="G429" s="628"/>
      <c r="H429" s="628"/>
      <c r="I429" s="629"/>
      <c r="J429" s="629"/>
      <c r="K429" s="629"/>
      <c r="L429" s="629"/>
      <c r="M429" s="629"/>
      <c r="N429" s="629"/>
      <c r="O429" s="628"/>
      <c r="P429" s="628"/>
      <c r="Q429" s="628"/>
      <c r="R429" s="628"/>
      <c r="S429" s="628"/>
      <c r="T429" s="628"/>
      <c r="U429" s="628"/>
      <c r="V429" s="628"/>
      <c r="W429" s="628"/>
      <c r="X429" s="628"/>
      <c r="Y429" s="628"/>
      <c r="Z429" s="628"/>
      <c r="AA429" s="628"/>
      <c r="AB429" s="628"/>
      <c r="AC429" s="628"/>
      <c r="AD429" s="628"/>
      <c r="AE429" s="418"/>
      <c r="AF429" s="626"/>
      <c r="AG429" s="626"/>
      <c r="AH429" s="626"/>
      <c r="AI429" s="626"/>
      <c r="AJ429" s="626"/>
      <c r="AK429" s="626"/>
    </row>
    <row r="430" spans="1:37" s="237" customFormat="1" ht="99.95" customHeight="1" x14ac:dyDescent="0.25">
      <c r="A430" s="271">
        <v>413</v>
      </c>
      <c r="B430" s="626"/>
      <c r="C430" s="626"/>
      <c r="D430" s="627"/>
      <c r="E430" s="627"/>
      <c r="F430" s="298"/>
      <c r="G430" s="628"/>
      <c r="H430" s="628"/>
      <c r="I430" s="629"/>
      <c r="J430" s="629"/>
      <c r="K430" s="629"/>
      <c r="L430" s="629"/>
      <c r="M430" s="629"/>
      <c r="N430" s="629"/>
      <c r="O430" s="628"/>
      <c r="P430" s="628"/>
      <c r="Q430" s="628"/>
      <c r="R430" s="628"/>
      <c r="S430" s="628"/>
      <c r="T430" s="628"/>
      <c r="U430" s="628"/>
      <c r="V430" s="628"/>
      <c r="W430" s="628"/>
      <c r="X430" s="628"/>
      <c r="Y430" s="628"/>
      <c r="Z430" s="628"/>
      <c r="AA430" s="628"/>
      <c r="AB430" s="628"/>
      <c r="AC430" s="628"/>
      <c r="AD430" s="628"/>
      <c r="AE430" s="418"/>
      <c r="AF430" s="626"/>
      <c r="AG430" s="626"/>
      <c r="AH430" s="626"/>
      <c r="AI430" s="626"/>
      <c r="AJ430" s="626"/>
      <c r="AK430" s="626"/>
    </row>
    <row r="431" spans="1:37" s="237" customFormat="1" ht="99.95" customHeight="1" x14ac:dyDescent="0.25">
      <c r="A431" s="271">
        <v>414</v>
      </c>
      <c r="B431" s="626"/>
      <c r="C431" s="626"/>
      <c r="D431" s="627"/>
      <c r="E431" s="627"/>
      <c r="F431" s="298"/>
      <c r="G431" s="628"/>
      <c r="H431" s="628"/>
      <c r="I431" s="629"/>
      <c r="J431" s="629"/>
      <c r="K431" s="629"/>
      <c r="L431" s="629"/>
      <c r="M431" s="629"/>
      <c r="N431" s="629"/>
      <c r="O431" s="628"/>
      <c r="P431" s="628"/>
      <c r="Q431" s="628"/>
      <c r="R431" s="628"/>
      <c r="S431" s="628"/>
      <c r="T431" s="628"/>
      <c r="U431" s="628"/>
      <c r="V431" s="628"/>
      <c r="W431" s="628"/>
      <c r="X431" s="628"/>
      <c r="Y431" s="628"/>
      <c r="Z431" s="628"/>
      <c r="AA431" s="628"/>
      <c r="AB431" s="628"/>
      <c r="AC431" s="628"/>
      <c r="AD431" s="628"/>
      <c r="AE431" s="418"/>
      <c r="AF431" s="626"/>
      <c r="AG431" s="626"/>
      <c r="AH431" s="626"/>
      <c r="AI431" s="626"/>
      <c r="AJ431" s="626"/>
      <c r="AK431" s="626"/>
    </row>
    <row r="432" spans="1:37" s="237" customFormat="1" ht="99.95" customHeight="1" x14ac:dyDescent="0.25">
      <c r="A432" s="271">
        <v>415</v>
      </c>
      <c r="B432" s="626"/>
      <c r="C432" s="626"/>
      <c r="D432" s="627"/>
      <c r="E432" s="627"/>
      <c r="F432" s="298"/>
      <c r="G432" s="628"/>
      <c r="H432" s="628"/>
      <c r="I432" s="629"/>
      <c r="J432" s="629"/>
      <c r="K432" s="629"/>
      <c r="L432" s="629"/>
      <c r="M432" s="629"/>
      <c r="N432" s="629"/>
      <c r="O432" s="628"/>
      <c r="P432" s="628"/>
      <c r="Q432" s="628"/>
      <c r="R432" s="628"/>
      <c r="S432" s="628"/>
      <c r="T432" s="628"/>
      <c r="U432" s="628"/>
      <c r="V432" s="628"/>
      <c r="W432" s="628"/>
      <c r="X432" s="628"/>
      <c r="Y432" s="628"/>
      <c r="Z432" s="628"/>
      <c r="AA432" s="628"/>
      <c r="AB432" s="628"/>
      <c r="AC432" s="628"/>
      <c r="AD432" s="628"/>
      <c r="AE432" s="418"/>
      <c r="AF432" s="626"/>
      <c r="AG432" s="626"/>
      <c r="AH432" s="626"/>
      <c r="AI432" s="626"/>
      <c r="AJ432" s="626"/>
      <c r="AK432" s="626"/>
    </row>
    <row r="433" spans="1:37" s="237" customFormat="1" ht="99.95" customHeight="1" x14ac:dyDescent="0.25">
      <c r="A433" s="271">
        <v>416</v>
      </c>
      <c r="B433" s="626"/>
      <c r="C433" s="626"/>
      <c r="D433" s="627"/>
      <c r="E433" s="627"/>
      <c r="F433" s="298"/>
      <c r="G433" s="628"/>
      <c r="H433" s="628"/>
      <c r="I433" s="629"/>
      <c r="J433" s="629"/>
      <c r="K433" s="629"/>
      <c r="L433" s="629"/>
      <c r="M433" s="629"/>
      <c r="N433" s="629"/>
      <c r="O433" s="628"/>
      <c r="P433" s="628"/>
      <c r="Q433" s="628"/>
      <c r="R433" s="628"/>
      <c r="S433" s="628"/>
      <c r="T433" s="628"/>
      <c r="U433" s="628"/>
      <c r="V433" s="628"/>
      <c r="W433" s="628"/>
      <c r="X433" s="628"/>
      <c r="Y433" s="628"/>
      <c r="Z433" s="628"/>
      <c r="AA433" s="628"/>
      <c r="AB433" s="628"/>
      <c r="AC433" s="628"/>
      <c r="AD433" s="628"/>
      <c r="AE433" s="418"/>
      <c r="AF433" s="626"/>
      <c r="AG433" s="626"/>
      <c r="AH433" s="626"/>
      <c r="AI433" s="626"/>
      <c r="AJ433" s="626"/>
      <c r="AK433" s="626"/>
    </row>
    <row r="434" spans="1:37" s="237" customFormat="1" ht="99.95" customHeight="1" x14ac:dyDescent="0.25">
      <c r="A434" s="271">
        <v>417</v>
      </c>
      <c r="B434" s="626"/>
      <c r="C434" s="626"/>
      <c r="D434" s="627"/>
      <c r="E434" s="627"/>
      <c r="F434" s="298"/>
      <c r="G434" s="628"/>
      <c r="H434" s="628"/>
      <c r="I434" s="629"/>
      <c r="J434" s="629"/>
      <c r="K434" s="629"/>
      <c r="L434" s="629"/>
      <c r="M434" s="629"/>
      <c r="N434" s="629"/>
      <c r="O434" s="628"/>
      <c r="P434" s="628"/>
      <c r="Q434" s="628"/>
      <c r="R434" s="628"/>
      <c r="S434" s="628"/>
      <c r="T434" s="628"/>
      <c r="U434" s="628"/>
      <c r="V434" s="628"/>
      <c r="W434" s="628"/>
      <c r="X434" s="628"/>
      <c r="Y434" s="628"/>
      <c r="Z434" s="628"/>
      <c r="AA434" s="628"/>
      <c r="AB434" s="628"/>
      <c r="AC434" s="628"/>
      <c r="AD434" s="628"/>
      <c r="AE434" s="418"/>
      <c r="AF434" s="626"/>
      <c r="AG434" s="626"/>
      <c r="AH434" s="626"/>
      <c r="AI434" s="626"/>
      <c r="AJ434" s="626"/>
      <c r="AK434" s="626"/>
    </row>
    <row r="435" spans="1:37" s="237" customFormat="1" ht="99.95" customHeight="1" x14ac:dyDescent="0.25">
      <c r="A435" s="271">
        <v>418</v>
      </c>
      <c r="B435" s="626"/>
      <c r="C435" s="626"/>
      <c r="D435" s="627"/>
      <c r="E435" s="627"/>
      <c r="F435" s="298"/>
      <c r="G435" s="628"/>
      <c r="H435" s="628"/>
      <c r="I435" s="629"/>
      <c r="J435" s="629"/>
      <c r="K435" s="629"/>
      <c r="L435" s="629"/>
      <c r="M435" s="629"/>
      <c r="N435" s="629"/>
      <c r="O435" s="628"/>
      <c r="P435" s="628"/>
      <c r="Q435" s="628"/>
      <c r="R435" s="628"/>
      <c r="S435" s="628"/>
      <c r="T435" s="628"/>
      <c r="U435" s="628"/>
      <c r="V435" s="628"/>
      <c r="W435" s="628"/>
      <c r="X435" s="628"/>
      <c r="Y435" s="628"/>
      <c r="Z435" s="628"/>
      <c r="AA435" s="628"/>
      <c r="AB435" s="628"/>
      <c r="AC435" s="628"/>
      <c r="AD435" s="628"/>
      <c r="AE435" s="418"/>
      <c r="AF435" s="626"/>
      <c r="AG435" s="626"/>
      <c r="AH435" s="626"/>
      <c r="AI435" s="626"/>
      <c r="AJ435" s="626"/>
      <c r="AK435" s="626"/>
    </row>
    <row r="436" spans="1:37" s="237" customFormat="1" ht="99.95" customHeight="1" x14ac:dyDescent="0.25">
      <c r="A436" s="271">
        <v>419</v>
      </c>
      <c r="B436" s="626"/>
      <c r="C436" s="626"/>
      <c r="D436" s="627"/>
      <c r="E436" s="627"/>
      <c r="F436" s="298"/>
      <c r="G436" s="628"/>
      <c r="H436" s="628"/>
      <c r="I436" s="629"/>
      <c r="J436" s="629"/>
      <c r="K436" s="629"/>
      <c r="L436" s="629"/>
      <c r="M436" s="629"/>
      <c r="N436" s="629"/>
      <c r="O436" s="628"/>
      <c r="P436" s="628"/>
      <c r="Q436" s="628"/>
      <c r="R436" s="628"/>
      <c r="S436" s="628"/>
      <c r="T436" s="628"/>
      <c r="U436" s="628"/>
      <c r="V436" s="628"/>
      <c r="W436" s="628"/>
      <c r="X436" s="628"/>
      <c r="Y436" s="628"/>
      <c r="Z436" s="628"/>
      <c r="AA436" s="628"/>
      <c r="AB436" s="628"/>
      <c r="AC436" s="628"/>
      <c r="AD436" s="628"/>
      <c r="AE436" s="418"/>
      <c r="AF436" s="626"/>
      <c r="AG436" s="626"/>
      <c r="AH436" s="626"/>
      <c r="AI436" s="626"/>
      <c r="AJ436" s="626"/>
      <c r="AK436" s="626"/>
    </row>
    <row r="437" spans="1:37" s="237" customFormat="1" ht="99.95" customHeight="1" x14ac:dyDescent="0.25">
      <c r="A437" s="271">
        <v>420</v>
      </c>
      <c r="B437" s="626"/>
      <c r="C437" s="626"/>
      <c r="D437" s="627"/>
      <c r="E437" s="627"/>
      <c r="F437" s="298"/>
      <c r="G437" s="628"/>
      <c r="H437" s="628"/>
      <c r="I437" s="629"/>
      <c r="J437" s="629"/>
      <c r="K437" s="629"/>
      <c r="L437" s="629"/>
      <c r="M437" s="629"/>
      <c r="N437" s="629"/>
      <c r="O437" s="628"/>
      <c r="P437" s="628"/>
      <c r="Q437" s="628"/>
      <c r="R437" s="628"/>
      <c r="S437" s="628"/>
      <c r="T437" s="628"/>
      <c r="U437" s="628"/>
      <c r="V437" s="628"/>
      <c r="W437" s="628"/>
      <c r="X437" s="628"/>
      <c r="Y437" s="628"/>
      <c r="Z437" s="628"/>
      <c r="AA437" s="628"/>
      <c r="AB437" s="628"/>
      <c r="AC437" s="628"/>
      <c r="AD437" s="628"/>
      <c r="AE437" s="418"/>
      <c r="AF437" s="626"/>
      <c r="AG437" s="626"/>
      <c r="AH437" s="626"/>
      <c r="AI437" s="626"/>
      <c r="AJ437" s="626"/>
      <c r="AK437" s="626"/>
    </row>
    <row r="438" spans="1:37" s="237" customFormat="1" ht="99.95" customHeight="1" x14ac:dyDescent="0.25">
      <c r="A438" s="271">
        <v>421</v>
      </c>
      <c r="B438" s="626"/>
      <c r="C438" s="626"/>
      <c r="D438" s="627"/>
      <c r="E438" s="627"/>
      <c r="F438" s="298"/>
      <c r="G438" s="628"/>
      <c r="H438" s="628"/>
      <c r="I438" s="629"/>
      <c r="J438" s="629"/>
      <c r="K438" s="629"/>
      <c r="L438" s="629"/>
      <c r="M438" s="629"/>
      <c r="N438" s="629"/>
      <c r="O438" s="628"/>
      <c r="P438" s="628"/>
      <c r="Q438" s="628"/>
      <c r="R438" s="628"/>
      <c r="S438" s="628"/>
      <c r="T438" s="628"/>
      <c r="U438" s="628"/>
      <c r="V438" s="628"/>
      <c r="W438" s="628"/>
      <c r="X438" s="628"/>
      <c r="Y438" s="628"/>
      <c r="Z438" s="628"/>
      <c r="AA438" s="628"/>
      <c r="AB438" s="628"/>
      <c r="AC438" s="628"/>
      <c r="AD438" s="628"/>
      <c r="AE438" s="418"/>
      <c r="AF438" s="626"/>
      <c r="AG438" s="626"/>
      <c r="AH438" s="626"/>
      <c r="AI438" s="626"/>
      <c r="AJ438" s="626"/>
      <c r="AK438" s="626"/>
    </row>
    <row r="439" spans="1:37" s="237" customFormat="1" ht="99.95" customHeight="1" x14ac:dyDescent="0.25">
      <c r="A439" s="271">
        <v>422</v>
      </c>
      <c r="B439" s="626"/>
      <c r="C439" s="626"/>
      <c r="D439" s="627"/>
      <c r="E439" s="627"/>
      <c r="F439" s="298"/>
      <c r="G439" s="628"/>
      <c r="H439" s="628"/>
      <c r="I439" s="629"/>
      <c r="J439" s="629"/>
      <c r="K439" s="629"/>
      <c r="L439" s="629"/>
      <c r="M439" s="629"/>
      <c r="N439" s="629"/>
      <c r="O439" s="628"/>
      <c r="P439" s="628"/>
      <c r="Q439" s="628"/>
      <c r="R439" s="628"/>
      <c r="S439" s="628"/>
      <c r="T439" s="628"/>
      <c r="U439" s="628"/>
      <c r="V439" s="628"/>
      <c r="W439" s="628"/>
      <c r="X439" s="628"/>
      <c r="Y439" s="628"/>
      <c r="Z439" s="628"/>
      <c r="AA439" s="628"/>
      <c r="AB439" s="628"/>
      <c r="AC439" s="628"/>
      <c r="AD439" s="628"/>
      <c r="AE439" s="418"/>
      <c r="AF439" s="626"/>
      <c r="AG439" s="626"/>
      <c r="AH439" s="626"/>
      <c r="AI439" s="626"/>
      <c r="AJ439" s="626"/>
      <c r="AK439" s="626"/>
    </row>
    <row r="440" spans="1:37" s="237" customFormat="1" ht="99.95" customHeight="1" x14ac:dyDescent="0.25">
      <c r="A440" s="271">
        <v>423</v>
      </c>
      <c r="B440" s="626"/>
      <c r="C440" s="626"/>
      <c r="D440" s="627"/>
      <c r="E440" s="627"/>
      <c r="F440" s="298"/>
      <c r="G440" s="628"/>
      <c r="H440" s="628"/>
      <c r="I440" s="629"/>
      <c r="J440" s="629"/>
      <c r="K440" s="629"/>
      <c r="L440" s="629"/>
      <c r="M440" s="629"/>
      <c r="N440" s="629"/>
      <c r="O440" s="628"/>
      <c r="P440" s="628"/>
      <c r="Q440" s="628"/>
      <c r="R440" s="628"/>
      <c r="S440" s="628"/>
      <c r="T440" s="628"/>
      <c r="U440" s="628"/>
      <c r="V440" s="628"/>
      <c r="W440" s="628"/>
      <c r="X440" s="628"/>
      <c r="Y440" s="628"/>
      <c r="Z440" s="628"/>
      <c r="AA440" s="628"/>
      <c r="AB440" s="628"/>
      <c r="AC440" s="628"/>
      <c r="AD440" s="628"/>
      <c r="AE440" s="418"/>
      <c r="AF440" s="626"/>
      <c r="AG440" s="626"/>
      <c r="AH440" s="626"/>
      <c r="AI440" s="626"/>
      <c r="AJ440" s="626"/>
      <c r="AK440" s="626"/>
    </row>
    <row r="441" spans="1:37" s="237" customFormat="1" ht="99.95" customHeight="1" x14ac:dyDescent="0.25">
      <c r="A441" s="271">
        <v>424</v>
      </c>
      <c r="B441" s="626"/>
      <c r="C441" s="626"/>
      <c r="D441" s="627"/>
      <c r="E441" s="627"/>
      <c r="F441" s="298"/>
      <c r="G441" s="628"/>
      <c r="H441" s="628"/>
      <c r="I441" s="629"/>
      <c r="J441" s="629"/>
      <c r="K441" s="629"/>
      <c r="L441" s="629"/>
      <c r="M441" s="629"/>
      <c r="N441" s="629"/>
      <c r="O441" s="628"/>
      <c r="P441" s="628"/>
      <c r="Q441" s="628"/>
      <c r="R441" s="628"/>
      <c r="S441" s="628"/>
      <c r="T441" s="628"/>
      <c r="U441" s="628"/>
      <c r="V441" s="628"/>
      <c r="W441" s="628"/>
      <c r="X441" s="628"/>
      <c r="Y441" s="628"/>
      <c r="Z441" s="628"/>
      <c r="AA441" s="628"/>
      <c r="AB441" s="628"/>
      <c r="AC441" s="628"/>
      <c r="AD441" s="628"/>
      <c r="AE441" s="418"/>
      <c r="AF441" s="626"/>
      <c r="AG441" s="626"/>
      <c r="AH441" s="626"/>
      <c r="AI441" s="626"/>
      <c r="AJ441" s="626"/>
      <c r="AK441" s="626"/>
    </row>
    <row r="442" spans="1:37" s="237" customFormat="1" ht="99.95" customHeight="1" x14ac:dyDescent="0.25">
      <c r="A442" s="271">
        <v>425</v>
      </c>
      <c r="B442" s="626"/>
      <c r="C442" s="626"/>
      <c r="D442" s="627"/>
      <c r="E442" s="627"/>
      <c r="F442" s="298"/>
      <c r="G442" s="628"/>
      <c r="H442" s="628"/>
      <c r="I442" s="629"/>
      <c r="J442" s="629"/>
      <c r="K442" s="629"/>
      <c r="L442" s="629"/>
      <c r="M442" s="629"/>
      <c r="N442" s="629"/>
      <c r="O442" s="628"/>
      <c r="P442" s="628"/>
      <c r="Q442" s="628"/>
      <c r="R442" s="628"/>
      <c r="S442" s="628"/>
      <c r="T442" s="628"/>
      <c r="U442" s="628"/>
      <c r="V442" s="628"/>
      <c r="W442" s="628"/>
      <c r="X442" s="628"/>
      <c r="Y442" s="628"/>
      <c r="Z442" s="628"/>
      <c r="AA442" s="628"/>
      <c r="AB442" s="628"/>
      <c r="AC442" s="628"/>
      <c r="AD442" s="628"/>
      <c r="AE442" s="418"/>
      <c r="AF442" s="626"/>
      <c r="AG442" s="626"/>
      <c r="AH442" s="626"/>
      <c r="AI442" s="626"/>
      <c r="AJ442" s="626"/>
      <c r="AK442" s="626"/>
    </row>
    <row r="443" spans="1:37" s="237" customFormat="1" ht="99.95" customHeight="1" x14ac:dyDescent="0.25">
      <c r="A443" s="271">
        <v>426</v>
      </c>
      <c r="B443" s="626"/>
      <c r="C443" s="626"/>
      <c r="D443" s="627"/>
      <c r="E443" s="627"/>
      <c r="F443" s="298"/>
      <c r="G443" s="628"/>
      <c r="H443" s="628"/>
      <c r="I443" s="629"/>
      <c r="J443" s="629"/>
      <c r="K443" s="629"/>
      <c r="L443" s="629"/>
      <c r="M443" s="629"/>
      <c r="N443" s="629"/>
      <c r="O443" s="628"/>
      <c r="P443" s="628"/>
      <c r="Q443" s="628"/>
      <c r="R443" s="628"/>
      <c r="S443" s="628"/>
      <c r="T443" s="628"/>
      <c r="U443" s="628"/>
      <c r="V443" s="628"/>
      <c r="W443" s="628"/>
      <c r="X443" s="628"/>
      <c r="Y443" s="628"/>
      <c r="Z443" s="628"/>
      <c r="AA443" s="628"/>
      <c r="AB443" s="628"/>
      <c r="AC443" s="628"/>
      <c r="AD443" s="628"/>
      <c r="AE443" s="418"/>
      <c r="AF443" s="626"/>
      <c r="AG443" s="626"/>
      <c r="AH443" s="626"/>
      <c r="AI443" s="626"/>
      <c r="AJ443" s="626"/>
      <c r="AK443" s="626"/>
    </row>
    <row r="444" spans="1:37" s="237" customFormat="1" ht="99.95" customHeight="1" x14ac:dyDescent="0.25">
      <c r="A444" s="271">
        <v>427</v>
      </c>
      <c r="B444" s="626"/>
      <c r="C444" s="626"/>
      <c r="D444" s="627"/>
      <c r="E444" s="627"/>
      <c r="F444" s="298"/>
      <c r="G444" s="628"/>
      <c r="H444" s="628"/>
      <c r="I444" s="629"/>
      <c r="J444" s="629"/>
      <c r="K444" s="629"/>
      <c r="L444" s="629"/>
      <c r="M444" s="629"/>
      <c r="N444" s="629"/>
      <c r="O444" s="628"/>
      <c r="P444" s="628"/>
      <c r="Q444" s="628"/>
      <c r="R444" s="628"/>
      <c r="S444" s="628"/>
      <c r="T444" s="628"/>
      <c r="U444" s="628"/>
      <c r="V444" s="628"/>
      <c r="W444" s="628"/>
      <c r="X444" s="628"/>
      <c r="Y444" s="628"/>
      <c r="Z444" s="628"/>
      <c r="AA444" s="628"/>
      <c r="AB444" s="628"/>
      <c r="AC444" s="628"/>
      <c r="AD444" s="628"/>
      <c r="AE444" s="418"/>
      <c r="AF444" s="626"/>
      <c r="AG444" s="626"/>
      <c r="AH444" s="626"/>
      <c r="AI444" s="626"/>
      <c r="AJ444" s="626"/>
      <c r="AK444" s="626"/>
    </row>
    <row r="445" spans="1:37" s="237" customFormat="1" ht="99.95" customHeight="1" x14ac:dyDescent="0.25">
      <c r="A445" s="271">
        <v>428</v>
      </c>
      <c r="B445" s="626"/>
      <c r="C445" s="626"/>
      <c r="D445" s="627"/>
      <c r="E445" s="627"/>
      <c r="F445" s="298"/>
      <c r="G445" s="628"/>
      <c r="H445" s="628"/>
      <c r="I445" s="629"/>
      <c r="J445" s="629"/>
      <c r="K445" s="629"/>
      <c r="L445" s="629"/>
      <c r="M445" s="629"/>
      <c r="N445" s="629"/>
      <c r="O445" s="628"/>
      <c r="P445" s="628"/>
      <c r="Q445" s="628"/>
      <c r="R445" s="628"/>
      <c r="S445" s="628"/>
      <c r="T445" s="628"/>
      <c r="U445" s="628"/>
      <c r="V445" s="628"/>
      <c r="W445" s="628"/>
      <c r="X445" s="628"/>
      <c r="Y445" s="628"/>
      <c r="Z445" s="628"/>
      <c r="AA445" s="628"/>
      <c r="AB445" s="628"/>
      <c r="AC445" s="628"/>
      <c r="AD445" s="628"/>
      <c r="AE445" s="418"/>
      <c r="AF445" s="626"/>
      <c r="AG445" s="626"/>
      <c r="AH445" s="626"/>
      <c r="AI445" s="626"/>
      <c r="AJ445" s="626"/>
      <c r="AK445" s="626"/>
    </row>
    <row r="446" spans="1:37" s="237" customFormat="1" ht="99.95" customHeight="1" x14ac:dyDescent="0.25">
      <c r="A446" s="271">
        <v>429</v>
      </c>
      <c r="B446" s="626"/>
      <c r="C446" s="626"/>
      <c r="D446" s="627"/>
      <c r="E446" s="627"/>
      <c r="F446" s="298"/>
      <c r="G446" s="628"/>
      <c r="H446" s="628"/>
      <c r="I446" s="629"/>
      <c r="J446" s="629"/>
      <c r="K446" s="629"/>
      <c r="L446" s="629"/>
      <c r="M446" s="629"/>
      <c r="N446" s="629"/>
      <c r="O446" s="628"/>
      <c r="P446" s="628"/>
      <c r="Q446" s="628"/>
      <c r="R446" s="628"/>
      <c r="S446" s="628"/>
      <c r="T446" s="628"/>
      <c r="U446" s="628"/>
      <c r="V446" s="628"/>
      <c r="W446" s="628"/>
      <c r="X446" s="628"/>
      <c r="Y446" s="628"/>
      <c r="Z446" s="628"/>
      <c r="AA446" s="628"/>
      <c r="AB446" s="628"/>
      <c r="AC446" s="628"/>
      <c r="AD446" s="628"/>
      <c r="AE446" s="418"/>
      <c r="AF446" s="626"/>
      <c r="AG446" s="626"/>
      <c r="AH446" s="626"/>
      <c r="AI446" s="626"/>
      <c r="AJ446" s="626"/>
      <c r="AK446" s="626"/>
    </row>
    <row r="447" spans="1:37" s="237" customFormat="1" ht="99.95" customHeight="1" x14ac:dyDescent="0.25">
      <c r="A447" s="271">
        <v>430</v>
      </c>
      <c r="B447" s="626"/>
      <c r="C447" s="626"/>
      <c r="D447" s="627"/>
      <c r="E447" s="627"/>
      <c r="F447" s="298"/>
      <c r="G447" s="628"/>
      <c r="H447" s="628"/>
      <c r="I447" s="629"/>
      <c r="J447" s="629"/>
      <c r="K447" s="629"/>
      <c r="L447" s="629"/>
      <c r="M447" s="629"/>
      <c r="N447" s="629"/>
      <c r="O447" s="628"/>
      <c r="P447" s="628"/>
      <c r="Q447" s="628"/>
      <c r="R447" s="628"/>
      <c r="S447" s="628"/>
      <c r="T447" s="628"/>
      <c r="U447" s="628"/>
      <c r="V447" s="628"/>
      <c r="W447" s="628"/>
      <c r="X447" s="628"/>
      <c r="Y447" s="628"/>
      <c r="Z447" s="628"/>
      <c r="AA447" s="628"/>
      <c r="AB447" s="628"/>
      <c r="AC447" s="628"/>
      <c r="AD447" s="628"/>
      <c r="AE447" s="418"/>
      <c r="AF447" s="626"/>
      <c r="AG447" s="626"/>
      <c r="AH447" s="626"/>
      <c r="AI447" s="626"/>
      <c r="AJ447" s="626"/>
      <c r="AK447" s="626"/>
    </row>
    <row r="448" spans="1:37" s="237" customFormat="1" ht="99.95" customHeight="1" x14ac:dyDescent="0.25">
      <c r="A448" s="271">
        <v>431</v>
      </c>
      <c r="B448" s="626"/>
      <c r="C448" s="626"/>
      <c r="D448" s="627"/>
      <c r="E448" s="627"/>
      <c r="F448" s="298"/>
      <c r="G448" s="628"/>
      <c r="H448" s="628"/>
      <c r="I448" s="629"/>
      <c r="J448" s="629"/>
      <c r="K448" s="629"/>
      <c r="L448" s="629"/>
      <c r="M448" s="629"/>
      <c r="N448" s="629"/>
      <c r="O448" s="628"/>
      <c r="P448" s="628"/>
      <c r="Q448" s="628"/>
      <c r="R448" s="628"/>
      <c r="S448" s="628"/>
      <c r="T448" s="628"/>
      <c r="U448" s="628"/>
      <c r="V448" s="628"/>
      <c r="W448" s="628"/>
      <c r="X448" s="628"/>
      <c r="Y448" s="628"/>
      <c r="Z448" s="628"/>
      <c r="AA448" s="628"/>
      <c r="AB448" s="628"/>
      <c r="AC448" s="628"/>
      <c r="AD448" s="628"/>
      <c r="AE448" s="418"/>
      <c r="AF448" s="626"/>
      <c r="AG448" s="626"/>
      <c r="AH448" s="626"/>
      <c r="AI448" s="626"/>
      <c r="AJ448" s="626"/>
      <c r="AK448" s="626"/>
    </row>
    <row r="449" spans="1:37" s="237" customFormat="1" ht="99.95" customHeight="1" x14ac:dyDescent="0.25">
      <c r="A449" s="271">
        <v>432</v>
      </c>
      <c r="B449" s="626"/>
      <c r="C449" s="626"/>
      <c r="D449" s="627"/>
      <c r="E449" s="627"/>
      <c r="F449" s="298"/>
      <c r="G449" s="628"/>
      <c r="H449" s="628"/>
      <c r="I449" s="629"/>
      <c r="J449" s="629"/>
      <c r="K449" s="629"/>
      <c r="L449" s="629"/>
      <c r="M449" s="629"/>
      <c r="N449" s="629"/>
      <c r="O449" s="628"/>
      <c r="P449" s="628"/>
      <c r="Q449" s="628"/>
      <c r="R449" s="628"/>
      <c r="S449" s="628"/>
      <c r="T449" s="628"/>
      <c r="U449" s="628"/>
      <c r="V449" s="628"/>
      <c r="W449" s="628"/>
      <c r="X449" s="628"/>
      <c r="Y449" s="628"/>
      <c r="Z449" s="628"/>
      <c r="AA449" s="628"/>
      <c r="AB449" s="628"/>
      <c r="AC449" s="628"/>
      <c r="AD449" s="628"/>
      <c r="AE449" s="418"/>
      <c r="AF449" s="626"/>
      <c r="AG449" s="626"/>
      <c r="AH449" s="626"/>
      <c r="AI449" s="626"/>
      <c r="AJ449" s="626"/>
      <c r="AK449" s="626"/>
    </row>
    <row r="450" spans="1:37" s="237" customFormat="1" ht="99.95" customHeight="1" x14ac:dyDescent="0.25">
      <c r="A450" s="271">
        <v>433</v>
      </c>
      <c r="B450" s="626"/>
      <c r="C450" s="626"/>
      <c r="D450" s="627"/>
      <c r="E450" s="627"/>
      <c r="F450" s="298"/>
      <c r="G450" s="628"/>
      <c r="H450" s="628"/>
      <c r="I450" s="629"/>
      <c r="J450" s="629"/>
      <c r="K450" s="629"/>
      <c r="L450" s="629"/>
      <c r="M450" s="629"/>
      <c r="N450" s="629"/>
      <c r="O450" s="628"/>
      <c r="P450" s="628"/>
      <c r="Q450" s="628"/>
      <c r="R450" s="628"/>
      <c r="S450" s="628"/>
      <c r="T450" s="628"/>
      <c r="U450" s="628"/>
      <c r="V450" s="628"/>
      <c r="W450" s="628"/>
      <c r="X450" s="628"/>
      <c r="Y450" s="628"/>
      <c r="Z450" s="628"/>
      <c r="AA450" s="628"/>
      <c r="AB450" s="628"/>
      <c r="AC450" s="628"/>
      <c r="AD450" s="628"/>
      <c r="AE450" s="418"/>
      <c r="AF450" s="626"/>
      <c r="AG450" s="626"/>
      <c r="AH450" s="626"/>
      <c r="AI450" s="626"/>
      <c r="AJ450" s="626"/>
      <c r="AK450" s="626"/>
    </row>
    <row r="451" spans="1:37" s="237" customFormat="1" ht="99.95" customHeight="1" x14ac:dyDescent="0.25">
      <c r="A451" s="271">
        <v>434</v>
      </c>
      <c r="B451" s="626"/>
      <c r="C451" s="626"/>
      <c r="D451" s="627"/>
      <c r="E451" s="627"/>
      <c r="F451" s="298"/>
      <c r="G451" s="628"/>
      <c r="H451" s="628"/>
      <c r="I451" s="629"/>
      <c r="J451" s="629"/>
      <c r="K451" s="629"/>
      <c r="L451" s="629"/>
      <c r="M451" s="629"/>
      <c r="N451" s="629"/>
      <c r="O451" s="628"/>
      <c r="P451" s="628"/>
      <c r="Q451" s="628"/>
      <c r="R451" s="628"/>
      <c r="S451" s="628"/>
      <c r="T451" s="628"/>
      <c r="U451" s="628"/>
      <c r="V451" s="628"/>
      <c r="W451" s="628"/>
      <c r="X451" s="628"/>
      <c r="Y451" s="628"/>
      <c r="Z451" s="628"/>
      <c r="AA451" s="628"/>
      <c r="AB451" s="628"/>
      <c r="AC451" s="628"/>
      <c r="AD451" s="628"/>
      <c r="AE451" s="418"/>
      <c r="AF451" s="626"/>
      <c r="AG451" s="626"/>
      <c r="AH451" s="626"/>
      <c r="AI451" s="626"/>
      <c r="AJ451" s="626"/>
      <c r="AK451" s="626"/>
    </row>
    <row r="452" spans="1:37" s="237" customFormat="1" ht="99.95" customHeight="1" x14ac:dyDescent="0.25">
      <c r="A452" s="271">
        <v>435</v>
      </c>
      <c r="B452" s="626"/>
      <c r="C452" s="626"/>
      <c r="D452" s="627"/>
      <c r="E452" s="627"/>
      <c r="F452" s="298"/>
      <c r="G452" s="628"/>
      <c r="H452" s="628"/>
      <c r="I452" s="629"/>
      <c r="J452" s="629"/>
      <c r="K452" s="629"/>
      <c r="L452" s="629"/>
      <c r="M452" s="629"/>
      <c r="N452" s="629"/>
      <c r="O452" s="628"/>
      <c r="P452" s="628"/>
      <c r="Q452" s="628"/>
      <c r="R452" s="628"/>
      <c r="S452" s="628"/>
      <c r="T452" s="628"/>
      <c r="U452" s="628"/>
      <c r="V452" s="628"/>
      <c r="W452" s="628"/>
      <c r="X452" s="628"/>
      <c r="Y452" s="628"/>
      <c r="Z452" s="628"/>
      <c r="AA452" s="628"/>
      <c r="AB452" s="628"/>
      <c r="AC452" s="628"/>
      <c r="AD452" s="628"/>
      <c r="AE452" s="418"/>
      <c r="AF452" s="626"/>
      <c r="AG452" s="626"/>
      <c r="AH452" s="626"/>
      <c r="AI452" s="626"/>
      <c r="AJ452" s="626"/>
      <c r="AK452" s="626"/>
    </row>
    <row r="453" spans="1:37" s="237" customFormat="1" ht="99.95" customHeight="1" x14ac:dyDescent="0.25">
      <c r="A453" s="271">
        <v>436</v>
      </c>
      <c r="B453" s="626"/>
      <c r="C453" s="626"/>
      <c r="D453" s="627"/>
      <c r="E453" s="627"/>
      <c r="F453" s="298"/>
      <c r="G453" s="628"/>
      <c r="H453" s="628"/>
      <c r="I453" s="629"/>
      <c r="J453" s="629"/>
      <c r="K453" s="629"/>
      <c r="L453" s="629"/>
      <c r="M453" s="629"/>
      <c r="N453" s="629"/>
      <c r="O453" s="628"/>
      <c r="P453" s="628"/>
      <c r="Q453" s="628"/>
      <c r="R453" s="628"/>
      <c r="S453" s="628"/>
      <c r="T453" s="628"/>
      <c r="U453" s="628"/>
      <c r="V453" s="628"/>
      <c r="W453" s="628"/>
      <c r="X453" s="628"/>
      <c r="Y453" s="628"/>
      <c r="Z453" s="628"/>
      <c r="AA453" s="628"/>
      <c r="AB453" s="628"/>
      <c r="AC453" s="628"/>
      <c r="AD453" s="628"/>
      <c r="AE453" s="418"/>
      <c r="AF453" s="626"/>
      <c r="AG453" s="626"/>
      <c r="AH453" s="626"/>
      <c r="AI453" s="626"/>
      <c r="AJ453" s="626"/>
      <c r="AK453" s="626"/>
    </row>
    <row r="454" spans="1:37" s="237" customFormat="1" ht="99.95" customHeight="1" x14ac:dyDescent="0.25">
      <c r="A454" s="271">
        <v>437</v>
      </c>
      <c r="B454" s="626"/>
      <c r="C454" s="626"/>
      <c r="D454" s="627"/>
      <c r="E454" s="627"/>
      <c r="F454" s="298"/>
      <c r="G454" s="628"/>
      <c r="H454" s="628"/>
      <c r="I454" s="629"/>
      <c r="J454" s="629"/>
      <c r="K454" s="629"/>
      <c r="L454" s="629"/>
      <c r="M454" s="629"/>
      <c r="N454" s="629"/>
      <c r="O454" s="628"/>
      <c r="P454" s="628"/>
      <c r="Q454" s="628"/>
      <c r="R454" s="628"/>
      <c r="S454" s="628"/>
      <c r="T454" s="628"/>
      <c r="U454" s="628"/>
      <c r="V454" s="628"/>
      <c r="W454" s="628"/>
      <c r="X454" s="628"/>
      <c r="Y454" s="628"/>
      <c r="Z454" s="628"/>
      <c r="AA454" s="628"/>
      <c r="AB454" s="628"/>
      <c r="AC454" s="628"/>
      <c r="AD454" s="628"/>
      <c r="AE454" s="418"/>
      <c r="AF454" s="626"/>
      <c r="AG454" s="626"/>
      <c r="AH454" s="626"/>
      <c r="AI454" s="626"/>
      <c r="AJ454" s="626"/>
      <c r="AK454" s="626"/>
    </row>
    <row r="455" spans="1:37" s="237" customFormat="1" ht="99.95" customHeight="1" x14ac:dyDescent="0.25">
      <c r="A455" s="271">
        <v>438</v>
      </c>
      <c r="B455" s="626"/>
      <c r="C455" s="626"/>
      <c r="D455" s="627"/>
      <c r="E455" s="627"/>
      <c r="F455" s="298"/>
      <c r="G455" s="628"/>
      <c r="H455" s="628"/>
      <c r="I455" s="629"/>
      <c r="J455" s="629"/>
      <c r="K455" s="629"/>
      <c r="L455" s="629"/>
      <c r="M455" s="629"/>
      <c r="N455" s="629"/>
      <c r="O455" s="628"/>
      <c r="P455" s="628"/>
      <c r="Q455" s="628"/>
      <c r="R455" s="628"/>
      <c r="S455" s="628"/>
      <c r="T455" s="628"/>
      <c r="U455" s="628"/>
      <c r="V455" s="628"/>
      <c r="W455" s="628"/>
      <c r="X455" s="628"/>
      <c r="Y455" s="628"/>
      <c r="Z455" s="628"/>
      <c r="AA455" s="628"/>
      <c r="AB455" s="628"/>
      <c r="AC455" s="628"/>
      <c r="AD455" s="628"/>
      <c r="AE455" s="418"/>
      <c r="AF455" s="626"/>
      <c r="AG455" s="626"/>
      <c r="AH455" s="626"/>
      <c r="AI455" s="626"/>
      <c r="AJ455" s="626"/>
      <c r="AK455" s="626"/>
    </row>
    <row r="456" spans="1:37" s="237" customFormat="1" ht="99.95" customHeight="1" x14ac:dyDescent="0.25">
      <c r="A456" s="271">
        <v>439</v>
      </c>
      <c r="B456" s="626"/>
      <c r="C456" s="626"/>
      <c r="D456" s="627"/>
      <c r="E456" s="627"/>
      <c r="F456" s="298"/>
      <c r="G456" s="628"/>
      <c r="H456" s="628"/>
      <c r="I456" s="629"/>
      <c r="J456" s="629"/>
      <c r="K456" s="629"/>
      <c r="L456" s="629"/>
      <c r="M456" s="629"/>
      <c r="N456" s="629"/>
      <c r="O456" s="628"/>
      <c r="P456" s="628"/>
      <c r="Q456" s="628"/>
      <c r="R456" s="628"/>
      <c r="S456" s="628"/>
      <c r="T456" s="628"/>
      <c r="U456" s="628"/>
      <c r="V456" s="628"/>
      <c r="W456" s="628"/>
      <c r="X456" s="628"/>
      <c r="Y456" s="628"/>
      <c r="Z456" s="628"/>
      <c r="AA456" s="628"/>
      <c r="AB456" s="628"/>
      <c r="AC456" s="628"/>
      <c r="AD456" s="628"/>
      <c r="AE456" s="418"/>
      <c r="AF456" s="626"/>
      <c r="AG456" s="626"/>
      <c r="AH456" s="626"/>
      <c r="AI456" s="626"/>
      <c r="AJ456" s="626"/>
      <c r="AK456" s="626"/>
    </row>
    <row r="457" spans="1:37" s="237" customFormat="1" ht="99.95" customHeight="1" x14ac:dyDescent="0.25">
      <c r="A457" s="271">
        <v>440</v>
      </c>
      <c r="B457" s="626"/>
      <c r="C457" s="626"/>
      <c r="D457" s="627"/>
      <c r="E457" s="627"/>
      <c r="F457" s="298"/>
      <c r="G457" s="628"/>
      <c r="H457" s="628"/>
      <c r="I457" s="629"/>
      <c r="J457" s="629"/>
      <c r="K457" s="629"/>
      <c r="L457" s="629"/>
      <c r="M457" s="629"/>
      <c r="N457" s="629"/>
      <c r="O457" s="628"/>
      <c r="P457" s="628"/>
      <c r="Q457" s="628"/>
      <c r="R457" s="628"/>
      <c r="S457" s="628"/>
      <c r="T457" s="628"/>
      <c r="U457" s="628"/>
      <c r="V457" s="628"/>
      <c r="W457" s="628"/>
      <c r="X457" s="628"/>
      <c r="Y457" s="628"/>
      <c r="Z457" s="628"/>
      <c r="AA457" s="628"/>
      <c r="AB457" s="628"/>
      <c r="AC457" s="628"/>
      <c r="AD457" s="628"/>
      <c r="AE457" s="418"/>
      <c r="AF457" s="626"/>
      <c r="AG457" s="626"/>
      <c r="AH457" s="626"/>
      <c r="AI457" s="626"/>
      <c r="AJ457" s="626"/>
      <c r="AK457" s="626"/>
    </row>
    <row r="458" spans="1:37" s="237" customFormat="1" ht="99.95" customHeight="1" x14ac:dyDescent="0.25">
      <c r="A458" s="271">
        <v>441</v>
      </c>
      <c r="B458" s="626"/>
      <c r="C458" s="626"/>
      <c r="D458" s="627"/>
      <c r="E458" s="627"/>
      <c r="F458" s="298"/>
      <c r="G458" s="628"/>
      <c r="H458" s="628"/>
      <c r="I458" s="629"/>
      <c r="J458" s="629"/>
      <c r="K458" s="629"/>
      <c r="L458" s="629"/>
      <c r="M458" s="629"/>
      <c r="N458" s="629"/>
      <c r="O458" s="628"/>
      <c r="P458" s="628"/>
      <c r="Q458" s="628"/>
      <c r="R458" s="628"/>
      <c r="S458" s="628"/>
      <c r="T458" s="628"/>
      <c r="U458" s="628"/>
      <c r="V458" s="628"/>
      <c r="W458" s="628"/>
      <c r="X458" s="628"/>
      <c r="Y458" s="628"/>
      <c r="Z458" s="628"/>
      <c r="AA458" s="628"/>
      <c r="AB458" s="628"/>
      <c r="AC458" s="628"/>
      <c r="AD458" s="628"/>
      <c r="AE458" s="418"/>
      <c r="AF458" s="626"/>
      <c r="AG458" s="626"/>
      <c r="AH458" s="626"/>
      <c r="AI458" s="626"/>
      <c r="AJ458" s="626"/>
      <c r="AK458" s="626"/>
    </row>
    <row r="459" spans="1:37" s="237" customFormat="1" ht="99.95" customHeight="1" x14ac:dyDescent="0.25">
      <c r="A459" s="271">
        <v>442</v>
      </c>
      <c r="B459" s="626"/>
      <c r="C459" s="626"/>
      <c r="D459" s="627"/>
      <c r="E459" s="627"/>
      <c r="F459" s="298"/>
      <c r="G459" s="628"/>
      <c r="H459" s="628"/>
      <c r="I459" s="629"/>
      <c r="J459" s="629"/>
      <c r="K459" s="629"/>
      <c r="L459" s="629"/>
      <c r="M459" s="629"/>
      <c r="N459" s="629"/>
      <c r="O459" s="628"/>
      <c r="P459" s="628"/>
      <c r="Q459" s="628"/>
      <c r="R459" s="628"/>
      <c r="S459" s="628"/>
      <c r="T459" s="628"/>
      <c r="U459" s="628"/>
      <c r="V459" s="628"/>
      <c r="W459" s="628"/>
      <c r="X459" s="628"/>
      <c r="Y459" s="628"/>
      <c r="Z459" s="628"/>
      <c r="AA459" s="628"/>
      <c r="AB459" s="628"/>
      <c r="AC459" s="628"/>
      <c r="AD459" s="628"/>
      <c r="AE459" s="418"/>
      <c r="AF459" s="626"/>
      <c r="AG459" s="626"/>
      <c r="AH459" s="626"/>
      <c r="AI459" s="626"/>
      <c r="AJ459" s="626"/>
      <c r="AK459" s="626"/>
    </row>
    <row r="460" spans="1:37" s="237" customFormat="1" ht="99.95" customHeight="1" x14ac:dyDescent="0.25">
      <c r="A460" s="271">
        <v>443</v>
      </c>
      <c r="B460" s="626"/>
      <c r="C460" s="626"/>
      <c r="D460" s="627"/>
      <c r="E460" s="627"/>
      <c r="F460" s="298"/>
      <c r="G460" s="628"/>
      <c r="H460" s="628"/>
      <c r="I460" s="629"/>
      <c r="J460" s="629"/>
      <c r="K460" s="629"/>
      <c r="L460" s="629"/>
      <c r="M460" s="629"/>
      <c r="N460" s="629"/>
      <c r="O460" s="628"/>
      <c r="P460" s="628"/>
      <c r="Q460" s="628"/>
      <c r="R460" s="628"/>
      <c r="S460" s="628"/>
      <c r="T460" s="628"/>
      <c r="U460" s="628"/>
      <c r="V460" s="628"/>
      <c r="W460" s="628"/>
      <c r="X460" s="628"/>
      <c r="Y460" s="628"/>
      <c r="Z460" s="628"/>
      <c r="AA460" s="628"/>
      <c r="AB460" s="628"/>
      <c r="AC460" s="628"/>
      <c r="AD460" s="628"/>
      <c r="AE460" s="418"/>
      <c r="AF460" s="626"/>
      <c r="AG460" s="626"/>
      <c r="AH460" s="626"/>
      <c r="AI460" s="626"/>
      <c r="AJ460" s="626"/>
      <c r="AK460" s="626"/>
    </row>
    <row r="461" spans="1:37" s="237" customFormat="1" ht="99.95" customHeight="1" x14ac:dyDescent="0.25">
      <c r="A461" s="271">
        <v>444</v>
      </c>
      <c r="B461" s="626"/>
      <c r="C461" s="626"/>
      <c r="D461" s="627"/>
      <c r="E461" s="627"/>
      <c r="F461" s="298"/>
      <c r="G461" s="628"/>
      <c r="H461" s="628"/>
      <c r="I461" s="629"/>
      <c r="J461" s="629"/>
      <c r="K461" s="629"/>
      <c r="L461" s="629"/>
      <c r="M461" s="629"/>
      <c r="N461" s="629"/>
      <c r="O461" s="628"/>
      <c r="P461" s="628"/>
      <c r="Q461" s="628"/>
      <c r="R461" s="628"/>
      <c r="S461" s="628"/>
      <c r="T461" s="628"/>
      <c r="U461" s="628"/>
      <c r="V461" s="628"/>
      <c r="W461" s="628"/>
      <c r="X461" s="628"/>
      <c r="Y461" s="628"/>
      <c r="Z461" s="628"/>
      <c r="AA461" s="628"/>
      <c r="AB461" s="628"/>
      <c r="AC461" s="628"/>
      <c r="AD461" s="628"/>
      <c r="AE461" s="418"/>
      <c r="AF461" s="626"/>
      <c r="AG461" s="626"/>
      <c r="AH461" s="626"/>
      <c r="AI461" s="626"/>
      <c r="AJ461" s="626"/>
      <c r="AK461" s="626"/>
    </row>
    <row r="462" spans="1:37" s="237" customFormat="1" ht="99.95" customHeight="1" x14ac:dyDescent="0.25">
      <c r="A462" s="271">
        <v>445</v>
      </c>
      <c r="B462" s="626"/>
      <c r="C462" s="626"/>
      <c r="D462" s="627"/>
      <c r="E462" s="627"/>
      <c r="F462" s="298"/>
      <c r="G462" s="628"/>
      <c r="H462" s="628"/>
      <c r="I462" s="629"/>
      <c r="J462" s="629"/>
      <c r="K462" s="629"/>
      <c r="L462" s="629"/>
      <c r="M462" s="629"/>
      <c r="N462" s="629"/>
      <c r="O462" s="628"/>
      <c r="P462" s="628"/>
      <c r="Q462" s="628"/>
      <c r="R462" s="628"/>
      <c r="S462" s="628"/>
      <c r="T462" s="628"/>
      <c r="U462" s="628"/>
      <c r="V462" s="628"/>
      <c r="W462" s="628"/>
      <c r="X462" s="628"/>
      <c r="Y462" s="628"/>
      <c r="Z462" s="628"/>
      <c r="AA462" s="628"/>
      <c r="AB462" s="628"/>
      <c r="AC462" s="628"/>
      <c r="AD462" s="628"/>
      <c r="AE462" s="418"/>
      <c r="AF462" s="626"/>
      <c r="AG462" s="626"/>
      <c r="AH462" s="626"/>
      <c r="AI462" s="626"/>
      <c r="AJ462" s="626"/>
      <c r="AK462" s="626"/>
    </row>
    <row r="463" spans="1:37" s="237" customFormat="1" ht="99.95" customHeight="1" x14ac:dyDescent="0.25">
      <c r="A463" s="271">
        <v>446</v>
      </c>
      <c r="B463" s="626"/>
      <c r="C463" s="626"/>
      <c r="D463" s="627"/>
      <c r="E463" s="627"/>
      <c r="F463" s="298"/>
      <c r="G463" s="628"/>
      <c r="H463" s="628"/>
      <c r="I463" s="629"/>
      <c r="J463" s="629"/>
      <c r="K463" s="629"/>
      <c r="L463" s="629"/>
      <c r="M463" s="629"/>
      <c r="N463" s="629"/>
      <c r="O463" s="628"/>
      <c r="P463" s="628"/>
      <c r="Q463" s="628"/>
      <c r="R463" s="628"/>
      <c r="S463" s="628"/>
      <c r="T463" s="628"/>
      <c r="U463" s="628"/>
      <c r="V463" s="628"/>
      <c r="W463" s="628"/>
      <c r="X463" s="628"/>
      <c r="Y463" s="628"/>
      <c r="Z463" s="628"/>
      <c r="AA463" s="628"/>
      <c r="AB463" s="628"/>
      <c r="AC463" s="628"/>
      <c r="AD463" s="628"/>
      <c r="AE463" s="418"/>
      <c r="AF463" s="626"/>
      <c r="AG463" s="626"/>
      <c r="AH463" s="626"/>
      <c r="AI463" s="626"/>
      <c r="AJ463" s="626"/>
      <c r="AK463" s="626"/>
    </row>
    <row r="464" spans="1:37" s="237" customFormat="1" ht="99.95" customHeight="1" x14ac:dyDescent="0.25">
      <c r="A464" s="271">
        <v>447</v>
      </c>
      <c r="B464" s="626"/>
      <c r="C464" s="626"/>
      <c r="D464" s="627"/>
      <c r="E464" s="627"/>
      <c r="F464" s="298"/>
      <c r="G464" s="628"/>
      <c r="H464" s="628"/>
      <c r="I464" s="629"/>
      <c r="J464" s="629"/>
      <c r="K464" s="629"/>
      <c r="L464" s="629"/>
      <c r="M464" s="629"/>
      <c r="N464" s="629"/>
      <c r="O464" s="628"/>
      <c r="P464" s="628"/>
      <c r="Q464" s="628"/>
      <c r="R464" s="628"/>
      <c r="S464" s="628"/>
      <c r="T464" s="628"/>
      <c r="U464" s="628"/>
      <c r="V464" s="628"/>
      <c r="W464" s="628"/>
      <c r="X464" s="628"/>
      <c r="Y464" s="628"/>
      <c r="Z464" s="628"/>
      <c r="AA464" s="628"/>
      <c r="AB464" s="628"/>
      <c r="AC464" s="628"/>
      <c r="AD464" s="628"/>
      <c r="AE464" s="418"/>
      <c r="AF464" s="626"/>
      <c r="AG464" s="626"/>
      <c r="AH464" s="626"/>
      <c r="AI464" s="626"/>
      <c r="AJ464" s="626"/>
      <c r="AK464" s="626"/>
    </row>
    <row r="465" spans="1:37" s="237" customFormat="1" ht="99.95" customHeight="1" x14ac:dyDescent="0.25">
      <c r="A465" s="271">
        <v>448</v>
      </c>
      <c r="B465" s="626"/>
      <c r="C465" s="626"/>
      <c r="D465" s="627"/>
      <c r="E465" s="627"/>
      <c r="F465" s="298"/>
      <c r="G465" s="628"/>
      <c r="H465" s="628"/>
      <c r="I465" s="629"/>
      <c r="J465" s="629"/>
      <c r="K465" s="629"/>
      <c r="L465" s="629"/>
      <c r="M465" s="629"/>
      <c r="N465" s="629"/>
      <c r="O465" s="628"/>
      <c r="P465" s="628"/>
      <c r="Q465" s="628"/>
      <c r="R465" s="628"/>
      <c r="S465" s="628"/>
      <c r="T465" s="628"/>
      <c r="U465" s="628"/>
      <c r="V465" s="628"/>
      <c r="W465" s="628"/>
      <c r="X465" s="628"/>
      <c r="Y465" s="628"/>
      <c r="Z465" s="628"/>
      <c r="AA465" s="628"/>
      <c r="AB465" s="628"/>
      <c r="AC465" s="628"/>
      <c r="AD465" s="628"/>
      <c r="AE465" s="418"/>
      <c r="AF465" s="626"/>
      <c r="AG465" s="626"/>
      <c r="AH465" s="626"/>
      <c r="AI465" s="626"/>
      <c r="AJ465" s="626"/>
      <c r="AK465" s="626"/>
    </row>
    <row r="466" spans="1:37" s="237" customFormat="1" ht="99.95" customHeight="1" x14ac:dyDescent="0.25">
      <c r="A466" s="271">
        <v>449</v>
      </c>
      <c r="B466" s="626"/>
      <c r="C466" s="626"/>
      <c r="D466" s="627"/>
      <c r="E466" s="627"/>
      <c r="F466" s="298"/>
      <c r="G466" s="628"/>
      <c r="H466" s="628"/>
      <c r="I466" s="629"/>
      <c r="J466" s="629"/>
      <c r="K466" s="629"/>
      <c r="L466" s="629"/>
      <c r="M466" s="629"/>
      <c r="N466" s="629"/>
      <c r="O466" s="628"/>
      <c r="P466" s="628"/>
      <c r="Q466" s="628"/>
      <c r="R466" s="628"/>
      <c r="S466" s="628"/>
      <c r="T466" s="628"/>
      <c r="U466" s="628"/>
      <c r="V466" s="628"/>
      <c r="W466" s="628"/>
      <c r="X466" s="628"/>
      <c r="Y466" s="628"/>
      <c r="Z466" s="628"/>
      <c r="AA466" s="628"/>
      <c r="AB466" s="628"/>
      <c r="AC466" s="628"/>
      <c r="AD466" s="628"/>
      <c r="AE466" s="418"/>
      <c r="AF466" s="626"/>
      <c r="AG466" s="626"/>
      <c r="AH466" s="626"/>
      <c r="AI466" s="626"/>
      <c r="AJ466" s="626"/>
      <c r="AK466" s="626"/>
    </row>
    <row r="467" spans="1:37" s="237" customFormat="1" ht="99.95" customHeight="1" x14ac:dyDescent="0.25">
      <c r="A467" s="271">
        <v>450</v>
      </c>
      <c r="B467" s="626"/>
      <c r="C467" s="626"/>
      <c r="D467" s="627"/>
      <c r="E467" s="627"/>
      <c r="F467" s="298"/>
      <c r="G467" s="628"/>
      <c r="H467" s="628"/>
      <c r="I467" s="629"/>
      <c r="J467" s="629"/>
      <c r="K467" s="629"/>
      <c r="L467" s="629"/>
      <c r="M467" s="629"/>
      <c r="N467" s="629"/>
      <c r="O467" s="628"/>
      <c r="P467" s="628"/>
      <c r="Q467" s="628"/>
      <c r="R467" s="628"/>
      <c r="S467" s="628"/>
      <c r="T467" s="628"/>
      <c r="U467" s="628"/>
      <c r="V467" s="628"/>
      <c r="W467" s="628"/>
      <c r="X467" s="628"/>
      <c r="Y467" s="628"/>
      <c r="Z467" s="628"/>
      <c r="AA467" s="628"/>
      <c r="AB467" s="628"/>
      <c r="AC467" s="628"/>
      <c r="AD467" s="628"/>
      <c r="AE467" s="418"/>
      <c r="AF467" s="626"/>
      <c r="AG467" s="626"/>
      <c r="AH467" s="626"/>
      <c r="AI467" s="626"/>
      <c r="AJ467" s="626"/>
      <c r="AK467" s="626"/>
    </row>
    <row r="468" spans="1:37" s="237" customFormat="1" ht="99.95" customHeight="1" x14ac:dyDescent="0.25">
      <c r="A468" s="271">
        <v>451</v>
      </c>
      <c r="B468" s="626"/>
      <c r="C468" s="626"/>
      <c r="D468" s="627"/>
      <c r="E468" s="627"/>
      <c r="F468" s="298"/>
      <c r="G468" s="628"/>
      <c r="H468" s="628"/>
      <c r="I468" s="629"/>
      <c r="J468" s="629"/>
      <c r="K468" s="629"/>
      <c r="L468" s="629"/>
      <c r="M468" s="629"/>
      <c r="N468" s="629"/>
      <c r="O468" s="628"/>
      <c r="P468" s="628"/>
      <c r="Q468" s="628"/>
      <c r="R468" s="628"/>
      <c r="S468" s="628"/>
      <c r="T468" s="628"/>
      <c r="U468" s="628"/>
      <c r="V468" s="628"/>
      <c r="W468" s="628"/>
      <c r="X468" s="628"/>
      <c r="Y468" s="628"/>
      <c r="Z468" s="628"/>
      <c r="AA468" s="628"/>
      <c r="AB468" s="628"/>
      <c r="AC468" s="628"/>
      <c r="AD468" s="628"/>
      <c r="AE468" s="418"/>
      <c r="AF468" s="626"/>
      <c r="AG468" s="626"/>
      <c r="AH468" s="626"/>
      <c r="AI468" s="626"/>
      <c r="AJ468" s="626"/>
      <c r="AK468" s="626"/>
    </row>
    <row r="469" spans="1:37" s="237" customFormat="1" ht="99.95" customHeight="1" x14ac:dyDescent="0.25">
      <c r="A469" s="271">
        <v>452</v>
      </c>
      <c r="B469" s="626"/>
      <c r="C469" s="626"/>
      <c r="D469" s="627"/>
      <c r="E469" s="627"/>
      <c r="F469" s="298"/>
      <c r="G469" s="628"/>
      <c r="H469" s="628"/>
      <c r="I469" s="629"/>
      <c r="J469" s="629"/>
      <c r="K469" s="629"/>
      <c r="L469" s="629"/>
      <c r="M469" s="629"/>
      <c r="N469" s="629"/>
      <c r="O469" s="628"/>
      <c r="P469" s="628"/>
      <c r="Q469" s="628"/>
      <c r="R469" s="628"/>
      <c r="S469" s="628"/>
      <c r="T469" s="628"/>
      <c r="U469" s="628"/>
      <c r="V469" s="628"/>
      <c r="W469" s="628"/>
      <c r="X469" s="628"/>
      <c r="Y469" s="628"/>
      <c r="Z469" s="628"/>
      <c r="AA469" s="628"/>
      <c r="AB469" s="628"/>
      <c r="AC469" s="628"/>
      <c r="AD469" s="628"/>
      <c r="AE469" s="418"/>
      <c r="AF469" s="626"/>
      <c r="AG469" s="626"/>
      <c r="AH469" s="626"/>
      <c r="AI469" s="626"/>
      <c r="AJ469" s="626"/>
      <c r="AK469" s="626"/>
    </row>
    <row r="470" spans="1:37" s="237" customFormat="1" ht="99.95" customHeight="1" x14ac:dyDescent="0.25">
      <c r="A470" s="271">
        <v>453</v>
      </c>
      <c r="B470" s="626"/>
      <c r="C470" s="626"/>
      <c r="D470" s="627"/>
      <c r="E470" s="627"/>
      <c r="F470" s="298"/>
      <c r="G470" s="628"/>
      <c r="H470" s="628"/>
      <c r="I470" s="629"/>
      <c r="J470" s="629"/>
      <c r="K470" s="629"/>
      <c r="L470" s="629"/>
      <c r="M470" s="629"/>
      <c r="N470" s="629"/>
      <c r="O470" s="628"/>
      <c r="P470" s="628"/>
      <c r="Q470" s="628"/>
      <c r="R470" s="628"/>
      <c r="S470" s="628"/>
      <c r="T470" s="628"/>
      <c r="U470" s="628"/>
      <c r="V470" s="628"/>
      <c r="W470" s="628"/>
      <c r="X470" s="628"/>
      <c r="Y470" s="628"/>
      <c r="Z470" s="628"/>
      <c r="AA470" s="628"/>
      <c r="AB470" s="628"/>
      <c r="AC470" s="628"/>
      <c r="AD470" s="628"/>
      <c r="AE470" s="418"/>
      <c r="AF470" s="626"/>
      <c r="AG470" s="626"/>
      <c r="AH470" s="626"/>
      <c r="AI470" s="626"/>
      <c r="AJ470" s="626"/>
      <c r="AK470" s="626"/>
    </row>
    <row r="471" spans="1:37" s="237" customFormat="1" ht="99.95" customHeight="1" x14ac:dyDescent="0.25">
      <c r="A471" s="271">
        <v>454</v>
      </c>
      <c r="B471" s="626"/>
      <c r="C471" s="626"/>
      <c r="D471" s="627"/>
      <c r="E471" s="627"/>
      <c r="F471" s="298"/>
      <c r="G471" s="628"/>
      <c r="H471" s="628"/>
      <c r="I471" s="629"/>
      <c r="J471" s="629"/>
      <c r="K471" s="629"/>
      <c r="L471" s="629"/>
      <c r="M471" s="629"/>
      <c r="N471" s="629"/>
      <c r="O471" s="628"/>
      <c r="P471" s="628"/>
      <c r="Q471" s="628"/>
      <c r="R471" s="628"/>
      <c r="S471" s="628"/>
      <c r="T471" s="628"/>
      <c r="U471" s="628"/>
      <c r="V471" s="628"/>
      <c r="W471" s="628"/>
      <c r="X471" s="628"/>
      <c r="Y471" s="628"/>
      <c r="Z471" s="628"/>
      <c r="AA471" s="628"/>
      <c r="AB471" s="628"/>
      <c r="AC471" s="628"/>
      <c r="AD471" s="628"/>
      <c r="AE471" s="418"/>
      <c r="AF471" s="626"/>
      <c r="AG471" s="626"/>
      <c r="AH471" s="626"/>
      <c r="AI471" s="626"/>
      <c r="AJ471" s="626"/>
      <c r="AK471" s="626"/>
    </row>
    <row r="472" spans="1:37" s="237" customFormat="1" ht="99.95" customHeight="1" x14ac:dyDescent="0.25">
      <c r="A472" s="271">
        <v>455</v>
      </c>
      <c r="B472" s="626"/>
      <c r="C472" s="626"/>
      <c r="D472" s="627"/>
      <c r="E472" s="627"/>
      <c r="F472" s="298"/>
      <c r="G472" s="628"/>
      <c r="H472" s="628"/>
      <c r="I472" s="629"/>
      <c r="J472" s="629"/>
      <c r="K472" s="629"/>
      <c r="L472" s="629"/>
      <c r="M472" s="629"/>
      <c r="N472" s="629"/>
      <c r="O472" s="628"/>
      <c r="P472" s="628"/>
      <c r="Q472" s="628"/>
      <c r="R472" s="628"/>
      <c r="S472" s="628"/>
      <c r="T472" s="628"/>
      <c r="U472" s="628"/>
      <c r="V472" s="628"/>
      <c r="W472" s="628"/>
      <c r="X472" s="628"/>
      <c r="Y472" s="628"/>
      <c r="Z472" s="628"/>
      <c r="AA472" s="628"/>
      <c r="AB472" s="628"/>
      <c r="AC472" s="628"/>
      <c r="AD472" s="628"/>
      <c r="AE472" s="418"/>
      <c r="AF472" s="626"/>
      <c r="AG472" s="626"/>
      <c r="AH472" s="626"/>
      <c r="AI472" s="626"/>
      <c r="AJ472" s="626"/>
      <c r="AK472" s="626"/>
    </row>
    <row r="473" spans="1:37" s="237" customFormat="1" ht="99.95" customHeight="1" x14ac:dyDescent="0.25">
      <c r="A473" s="271">
        <v>456</v>
      </c>
      <c r="B473" s="626"/>
      <c r="C473" s="626"/>
      <c r="D473" s="627"/>
      <c r="E473" s="627"/>
      <c r="F473" s="298"/>
      <c r="G473" s="628"/>
      <c r="H473" s="628"/>
      <c r="I473" s="629"/>
      <c r="J473" s="629"/>
      <c r="K473" s="629"/>
      <c r="L473" s="629"/>
      <c r="M473" s="629"/>
      <c r="N473" s="629"/>
      <c r="O473" s="628"/>
      <c r="P473" s="628"/>
      <c r="Q473" s="628"/>
      <c r="R473" s="628"/>
      <c r="S473" s="628"/>
      <c r="T473" s="628"/>
      <c r="U473" s="628"/>
      <c r="V473" s="628"/>
      <c r="W473" s="628"/>
      <c r="X473" s="628"/>
      <c r="Y473" s="628"/>
      <c r="Z473" s="628"/>
      <c r="AA473" s="628"/>
      <c r="AB473" s="628"/>
      <c r="AC473" s="628"/>
      <c r="AD473" s="628"/>
      <c r="AE473" s="418"/>
      <c r="AF473" s="626"/>
      <c r="AG473" s="626"/>
      <c r="AH473" s="626"/>
      <c r="AI473" s="626"/>
      <c r="AJ473" s="626"/>
      <c r="AK473" s="626"/>
    </row>
    <row r="474" spans="1:37" s="237" customFormat="1" ht="99.95" customHeight="1" x14ac:dyDescent="0.25">
      <c r="A474" s="271">
        <v>457</v>
      </c>
      <c r="B474" s="626"/>
      <c r="C474" s="626"/>
      <c r="D474" s="627"/>
      <c r="E474" s="627"/>
      <c r="F474" s="298"/>
      <c r="G474" s="628"/>
      <c r="H474" s="628"/>
      <c r="I474" s="629"/>
      <c r="J474" s="629"/>
      <c r="K474" s="629"/>
      <c r="L474" s="629"/>
      <c r="M474" s="629"/>
      <c r="N474" s="629"/>
      <c r="O474" s="628"/>
      <c r="P474" s="628"/>
      <c r="Q474" s="628"/>
      <c r="R474" s="628"/>
      <c r="S474" s="628"/>
      <c r="T474" s="628"/>
      <c r="U474" s="628"/>
      <c r="V474" s="628"/>
      <c r="W474" s="628"/>
      <c r="X474" s="628"/>
      <c r="Y474" s="628"/>
      <c r="Z474" s="628"/>
      <c r="AA474" s="628"/>
      <c r="AB474" s="628"/>
      <c r="AC474" s="628"/>
      <c r="AD474" s="628"/>
      <c r="AE474" s="418"/>
      <c r="AF474" s="626"/>
      <c r="AG474" s="626"/>
      <c r="AH474" s="626"/>
      <c r="AI474" s="626"/>
      <c r="AJ474" s="626"/>
      <c r="AK474" s="626"/>
    </row>
    <row r="475" spans="1:37" s="237" customFormat="1" ht="99.95" customHeight="1" x14ac:dyDescent="0.25">
      <c r="A475" s="271">
        <v>458</v>
      </c>
      <c r="B475" s="626"/>
      <c r="C475" s="626"/>
      <c r="D475" s="627"/>
      <c r="E475" s="627"/>
      <c r="F475" s="298"/>
      <c r="G475" s="628"/>
      <c r="H475" s="628"/>
      <c r="I475" s="629"/>
      <c r="J475" s="629"/>
      <c r="K475" s="629"/>
      <c r="L475" s="629"/>
      <c r="M475" s="629"/>
      <c r="N475" s="629"/>
      <c r="O475" s="628"/>
      <c r="P475" s="628"/>
      <c r="Q475" s="628"/>
      <c r="R475" s="628"/>
      <c r="S475" s="628"/>
      <c r="T475" s="628"/>
      <c r="U475" s="628"/>
      <c r="V475" s="628"/>
      <c r="W475" s="628"/>
      <c r="X475" s="628"/>
      <c r="Y475" s="628"/>
      <c r="Z475" s="628"/>
      <c r="AA475" s="628"/>
      <c r="AB475" s="628"/>
      <c r="AC475" s="628"/>
      <c r="AD475" s="628"/>
      <c r="AE475" s="418"/>
      <c r="AF475" s="626"/>
      <c r="AG475" s="626"/>
      <c r="AH475" s="626"/>
      <c r="AI475" s="626"/>
      <c r="AJ475" s="626"/>
      <c r="AK475" s="626"/>
    </row>
    <row r="476" spans="1:37" s="237" customFormat="1" ht="99.95" customHeight="1" x14ac:dyDescent="0.25">
      <c r="A476" s="271">
        <v>459</v>
      </c>
      <c r="B476" s="626"/>
      <c r="C476" s="626"/>
      <c r="D476" s="627"/>
      <c r="E476" s="627"/>
      <c r="F476" s="298"/>
      <c r="G476" s="628"/>
      <c r="H476" s="628"/>
      <c r="I476" s="629"/>
      <c r="J476" s="629"/>
      <c r="K476" s="629"/>
      <c r="L476" s="629"/>
      <c r="M476" s="629"/>
      <c r="N476" s="629"/>
      <c r="O476" s="628"/>
      <c r="P476" s="628"/>
      <c r="Q476" s="628"/>
      <c r="R476" s="628"/>
      <c r="S476" s="628"/>
      <c r="T476" s="628"/>
      <c r="U476" s="628"/>
      <c r="V476" s="628"/>
      <c r="W476" s="628"/>
      <c r="X476" s="628"/>
      <c r="Y476" s="628"/>
      <c r="Z476" s="628"/>
      <c r="AA476" s="628"/>
      <c r="AB476" s="628"/>
      <c r="AC476" s="628"/>
      <c r="AD476" s="628"/>
      <c r="AE476" s="418"/>
      <c r="AF476" s="626"/>
      <c r="AG476" s="626"/>
      <c r="AH476" s="626"/>
      <c r="AI476" s="626"/>
      <c r="AJ476" s="626"/>
      <c r="AK476" s="626"/>
    </row>
    <row r="477" spans="1:37" s="237" customFormat="1" ht="99.95" customHeight="1" x14ac:dyDescent="0.25">
      <c r="A477" s="271">
        <v>460</v>
      </c>
      <c r="B477" s="626"/>
      <c r="C477" s="626"/>
      <c r="D477" s="627"/>
      <c r="E477" s="627"/>
      <c r="F477" s="298"/>
      <c r="G477" s="628"/>
      <c r="H477" s="628"/>
      <c r="I477" s="629"/>
      <c r="J477" s="629"/>
      <c r="K477" s="629"/>
      <c r="L477" s="629"/>
      <c r="M477" s="629"/>
      <c r="N477" s="629"/>
      <c r="O477" s="628"/>
      <c r="P477" s="628"/>
      <c r="Q477" s="628"/>
      <c r="R477" s="628"/>
      <c r="S477" s="628"/>
      <c r="T477" s="628"/>
      <c r="U477" s="628"/>
      <c r="V477" s="628"/>
      <c r="W477" s="628"/>
      <c r="X477" s="628"/>
      <c r="Y477" s="628"/>
      <c r="Z477" s="628"/>
      <c r="AA477" s="628"/>
      <c r="AB477" s="628"/>
      <c r="AC477" s="628"/>
      <c r="AD477" s="628"/>
      <c r="AE477" s="418"/>
      <c r="AF477" s="626"/>
      <c r="AG477" s="626"/>
      <c r="AH477" s="626"/>
      <c r="AI477" s="626"/>
      <c r="AJ477" s="626"/>
      <c r="AK477" s="626"/>
    </row>
    <row r="478" spans="1:37" s="237" customFormat="1" ht="99.95" customHeight="1" x14ac:dyDescent="0.25">
      <c r="A478" s="271">
        <v>461</v>
      </c>
      <c r="B478" s="626"/>
      <c r="C478" s="626"/>
      <c r="D478" s="627"/>
      <c r="E478" s="627"/>
      <c r="F478" s="298"/>
      <c r="G478" s="628"/>
      <c r="H478" s="628"/>
      <c r="I478" s="629"/>
      <c r="J478" s="629"/>
      <c r="K478" s="629"/>
      <c r="L478" s="629"/>
      <c r="M478" s="629"/>
      <c r="N478" s="629"/>
      <c r="O478" s="628"/>
      <c r="P478" s="628"/>
      <c r="Q478" s="628"/>
      <c r="R478" s="628"/>
      <c r="S478" s="628"/>
      <c r="T478" s="628"/>
      <c r="U478" s="628"/>
      <c r="V478" s="628"/>
      <c r="W478" s="628"/>
      <c r="X478" s="628"/>
      <c r="Y478" s="628"/>
      <c r="Z478" s="628"/>
      <c r="AA478" s="628"/>
      <c r="AB478" s="628"/>
      <c r="AC478" s="628"/>
      <c r="AD478" s="628"/>
      <c r="AE478" s="418"/>
      <c r="AF478" s="626"/>
      <c r="AG478" s="626"/>
      <c r="AH478" s="626"/>
      <c r="AI478" s="626"/>
      <c r="AJ478" s="626"/>
      <c r="AK478" s="626"/>
    </row>
    <row r="479" spans="1:37" s="237" customFormat="1" ht="99.95" customHeight="1" x14ac:dyDescent="0.25">
      <c r="A479" s="271">
        <v>462</v>
      </c>
      <c r="B479" s="626"/>
      <c r="C479" s="626"/>
      <c r="D479" s="627"/>
      <c r="E479" s="627"/>
      <c r="F479" s="298"/>
      <c r="G479" s="628"/>
      <c r="H479" s="628"/>
      <c r="I479" s="629"/>
      <c r="J479" s="629"/>
      <c r="K479" s="629"/>
      <c r="L479" s="629"/>
      <c r="M479" s="629"/>
      <c r="N479" s="629"/>
      <c r="O479" s="628"/>
      <c r="P479" s="628"/>
      <c r="Q479" s="628"/>
      <c r="R479" s="628"/>
      <c r="S479" s="628"/>
      <c r="T479" s="628"/>
      <c r="U479" s="628"/>
      <c r="V479" s="628"/>
      <c r="W479" s="628"/>
      <c r="X479" s="628"/>
      <c r="Y479" s="628"/>
      <c r="Z479" s="628"/>
      <c r="AA479" s="628"/>
      <c r="AB479" s="628"/>
      <c r="AC479" s="628"/>
      <c r="AD479" s="628"/>
      <c r="AE479" s="418"/>
      <c r="AF479" s="626"/>
      <c r="AG479" s="626"/>
      <c r="AH479" s="626"/>
      <c r="AI479" s="626"/>
      <c r="AJ479" s="626"/>
      <c r="AK479" s="626"/>
    </row>
    <row r="480" spans="1:37" s="237" customFormat="1" ht="99.95" customHeight="1" x14ac:dyDescent="0.25">
      <c r="A480" s="271">
        <v>463</v>
      </c>
      <c r="B480" s="626"/>
      <c r="C480" s="626"/>
      <c r="D480" s="627"/>
      <c r="E480" s="627"/>
      <c r="F480" s="298"/>
      <c r="G480" s="628"/>
      <c r="H480" s="628"/>
      <c r="I480" s="629"/>
      <c r="J480" s="629"/>
      <c r="K480" s="629"/>
      <c r="L480" s="629"/>
      <c r="M480" s="629"/>
      <c r="N480" s="629"/>
      <c r="O480" s="628"/>
      <c r="P480" s="628"/>
      <c r="Q480" s="628"/>
      <c r="R480" s="628"/>
      <c r="S480" s="628"/>
      <c r="T480" s="628"/>
      <c r="U480" s="628"/>
      <c r="V480" s="628"/>
      <c r="W480" s="628"/>
      <c r="X480" s="628"/>
      <c r="Y480" s="628"/>
      <c r="Z480" s="628"/>
      <c r="AA480" s="628"/>
      <c r="AB480" s="628"/>
      <c r="AC480" s="628"/>
      <c r="AD480" s="628"/>
      <c r="AE480" s="418"/>
      <c r="AF480" s="626"/>
      <c r="AG480" s="626"/>
      <c r="AH480" s="626"/>
      <c r="AI480" s="626"/>
      <c r="AJ480" s="626"/>
      <c r="AK480" s="626"/>
    </row>
    <row r="481" spans="1:37" s="237" customFormat="1" ht="99.95" customHeight="1" x14ac:dyDescent="0.25">
      <c r="A481" s="271">
        <v>464</v>
      </c>
      <c r="B481" s="626"/>
      <c r="C481" s="626"/>
      <c r="D481" s="627"/>
      <c r="E481" s="627"/>
      <c r="F481" s="298"/>
      <c r="G481" s="628"/>
      <c r="H481" s="628"/>
      <c r="I481" s="629"/>
      <c r="J481" s="629"/>
      <c r="K481" s="629"/>
      <c r="L481" s="629"/>
      <c r="M481" s="629"/>
      <c r="N481" s="629"/>
      <c r="O481" s="628"/>
      <c r="P481" s="628"/>
      <c r="Q481" s="628"/>
      <c r="R481" s="628"/>
      <c r="S481" s="628"/>
      <c r="T481" s="628"/>
      <c r="U481" s="628"/>
      <c r="V481" s="628"/>
      <c r="W481" s="628"/>
      <c r="X481" s="628"/>
      <c r="Y481" s="628"/>
      <c r="Z481" s="628"/>
      <c r="AA481" s="628"/>
      <c r="AB481" s="628"/>
      <c r="AC481" s="628"/>
      <c r="AD481" s="628"/>
      <c r="AE481" s="418"/>
      <c r="AF481" s="626"/>
      <c r="AG481" s="626"/>
      <c r="AH481" s="626"/>
      <c r="AI481" s="626"/>
      <c r="AJ481" s="626"/>
      <c r="AK481" s="626"/>
    </row>
    <row r="482" spans="1:37" s="237" customFormat="1" ht="99.95" customHeight="1" x14ac:dyDescent="0.25">
      <c r="A482" s="271">
        <v>465</v>
      </c>
      <c r="B482" s="626"/>
      <c r="C482" s="626"/>
      <c r="D482" s="627"/>
      <c r="E482" s="627"/>
      <c r="F482" s="298"/>
      <c r="G482" s="628"/>
      <c r="H482" s="628"/>
      <c r="I482" s="629"/>
      <c r="J482" s="629"/>
      <c r="K482" s="629"/>
      <c r="L482" s="629"/>
      <c r="M482" s="629"/>
      <c r="N482" s="629"/>
      <c r="O482" s="628"/>
      <c r="P482" s="628"/>
      <c r="Q482" s="628"/>
      <c r="R482" s="628"/>
      <c r="S482" s="628"/>
      <c r="T482" s="628"/>
      <c r="U482" s="628"/>
      <c r="V482" s="628"/>
      <c r="W482" s="628"/>
      <c r="X482" s="628"/>
      <c r="Y482" s="628"/>
      <c r="Z482" s="628"/>
      <c r="AA482" s="628"/>
      <c r="AB482" s="628"/>
      <c r="AC482" s="628"/>
      <c r="AD482" s="628"/>
      <c r="AE482" s="418"/>
      <c r="AF482" s="626"/>
      <c r="AG482" s="626"/>
      <c r="AH482" s="626"/>
      <c r="AI482" s="626"/>
      <c r="AJ482" s="626"/>
      <c r="AK482" s="626"/>
    </row>
    <row r="483" spans="1:37" s="237" customFormat="1" ht="99.95" customHeight="1" x14ac:dyDescent="0.25">
      <c r="A483" s="271">
        <v>466</v>
      </c>
      <c r="B483" s="626"/>
      <c r="C483" s="626"/>
      <c r="D483" s="627"/>
      <c r="E483" s="627"/>
      <c r="F483" s="298"/>
      <c r="G483" s="628"/>
      <c r="H483" s="628"/>
      <c r="I483" s="629"/>
      <c r="J483" s="629"/>
      <c r="K483" s="629"/>
      <c r="L483" s="629"/>
      <c r="M483" s="629"/>
      <c r="N483" s="629"/>
      <c r="O483" s="628"/>
      <c r="P483" s="628"/>
      <c r="Q483" s="628"/>
      <c r="R483" s="628"/>
      <c r="S483" s="628"/>
      <c r="T483" s="628"/>
      <c r="U483" s="628"/>
      <c r="V483" s="628"/>
      <c r="W483" s="628"/>
      <c r="X483" s="628"/>
      <c r="Y483" s="628"/>
      <c r="Z483" s="628"/>
      <c r="AA483" s="628"/>
      <c r="AB483" s="628"/>
      <c r="AC483" s="628"/>
      <c r="AD483" s="628"/>
      <c r="AE483" s="418"/>
      <c r="AF483" s="626"/>
      <c r="AG483" s="626"/>
      <c r="AH483" s="626"/>
      <c r="AI483" s="626"/>
      <c r="AJ483" s="626"/>
      <c r="AK483" s="626"/>
    </row>
    <row r="484" spans="1:37" s="237" customFormat="1" ht="99.95" customHeight="1" x14ac:dyDescent="0.25">
      <c r="A484" s="271">
        <v>467</v>
      </c>
      <c r="B484" s="626"/>
      <c r="C484" s="626"/>
      <c r="D484" s="627"/>
      <c r="E484" s="627"/>
      <c r="F484" s="298"/>
      <c r="G484" s="628"/>
      <c r="H484" s="628"/>
      <c r="I484" s="629"/>
      <c r="J484" s="629"/>
      <c r="K484" s="629"/>
      <c r="L484" s="629"/>
      <c r="M484" s="629"/>
      <c r="N484" s="629"/>
      <c r="O484" s="628"/>
      <c r="P484" s="628"/>
      <c r="Q484" s="628"/>
      <c r="R484" s="628"/>
      <c r="S484" s="628"/>
      <c r="T484" s="628"/>
      <c r="U484" s="628"/>
      <c r="V484" s="628"/>
      <c r="W484" s="628"/>
      <c r="X484" s="628"/>
      <c r="Y484" s="628"/>
      <c r="Z484" s="628"/>
      <c r="AA484" s="628"/>
      <c r="AB484" s="628"/>
      <c r="AC484" s="628"/>
      <c r="AD484" s="628"/>
      <c r="AE484" s="418"/>
      <c r="AF484" s="626"/>
      <c r="AG484" s="626"/>
      <c r="AH484" s="626"/>
      <c r="AI484" s="626"/>
      <c r="AJ484" s="626"/>
      <c r="AK484" s="626"/>
    </row>
    <row r="485" spans="1:37" s="237" customFormat="1" ht="99.95" customHeight="1" x14ac:dyDescent="0.25">
      <c r="A485" s="271">
        <v>468</v>
      </c>
      <c r="B485" s="626"/>
      <c r="C485" s="626"/>
      <c r="D485" s="627"/>
      <c r="E485" s="627"/>
      <c r="F485" s="298"/>
      <c r="G485" s="628"/>
      <c r="H485" s="628"/>
      <c r="I485" s="629"/>
      <c r="J485" s="629"/>
      <c r="K485" s="629"/>
      <c r="L485" s="629"/>
      <c r="M485" s="629"/>
      <c r="N485" s="629"/>
      <c r="O485" s="628"/>
      <c r="P485" s="628"/>
      <c r="Q485" s="628"/>
      <c r="R485" s="628"/>
      <c r="S485" s="628"/>
      <c r="T485" s="628"/>
      <c r="U485" s="628"/>
      <c r="V485" s="628"/>
      <c r="W485" s="628"/>
      <c r="X485" s="628"/>
      <c r="Y485" s="628"/>
      <c r="Z485" s="628"/>
      <c r="AA485" s="628"/>
      <c r="AB485" s="628"/>
      <c r="AC485" s="628"/>
      <c r="AD485" s="628"/>
      <c r="AE485" s="418"/>
      <c r="AF485" s="626"/>
      <c r="AG485" s="626"/>
      <c r="AH485" s="626"/>
      <c r="AI485" s="626"/>
      <c r="AJ485" s="626"/>
      <c r="AK485" s="626"/>
    </row>
    <row r="486" spans="1:37" s="237" customFormat="1" ht="99.95" customHeight="1" x14ac:dyDescent="0.25">
      <c r="A486" s="271">
        <v>469</v>
      </c>
      <c r="B486" s="626"/>
      <c r="C486" s="626"/>
      <c r="D486" s="627"/>
      <c r="E486" s="627"/>
      <c r="F486" s="298"/>
      <c r="G486" s="628"/>
      <c r="H486" s="628"/>
      <c r="I486" s="629"/>
      <c r="J486" s="629"/>
      <c r="K486" s="629"/>
      <c r="L486" s="629"/>
      <c r="M486" s="629"/>
      <c r="N486" s="629"/>
      <c r="O486" s="628"/>
      <c r="P486" s="628"/>
      <c r="Q486" s="628"/>
      <c r="R486" s="628"/>
      <c r="S486" s="628"/>
      <c r="T486" s="628"/>
      <c r="U486" s="628"/>
      <c r="V486" s="628"/>
      <c r="W486" s="628"/>
      <c r="X486" s="628"/>
      <c r="Y486" s="628"/>
      <c r="Z486" s="628"/>
      <c r="AA486" s="628"/>
      <c r="AB486" s="628"/>
      <c r="AC486" s="628"/>
      <c r="AD486" s="628"/>
      <c r="AE486" s="418"/>
      <c r="AF486" s="626"/>
      <c r="AG486" s="626"/>
      <c r="AH486" s="626"/>
      <c r="AI486" s="626"/>
      <c r="AJ486" s="626"/>
      <c r="AK486" s="626"/>
    </row>
    <row r="487" spans="1:37" s="237" customFormat="1" ht="99.95" customHeight="1" x14ac:dyDescent="0.25">
      <c r="A487" s="271">
        <v>470</v>
      </c>
      <c r="B487" s="626"/>
      <c r="C487" s="626"/>
      <c r="D487" s="627"/>
      <c r="E487" s="627"/>
      <c r="F487" s="298"/>
      <c r="G487" s="628"/>
      <c r="H487" s="628"/>
      <c r="I487" s="629"/>
      <c r="J487" s="629"/>
      <c r="K487" s="629"/>
      <c r="L487" s="629"/>
      <c r="M487" s="629"/>
      <c r="N487" s="629"/>
      <c r="O487" s="628"/>
      <c r="P487" s="628"/>
      <c r="Q487" s="628"/>
      <c r="R487" s="628"/>
      <c r="S487" s="628"/>
      <c r="T487" s="628"/>
      <c r="U487" s="628"/>
      <c r="V487" s="628"/>
      <c r="W487" s="628"/>
      <c r="X487" s="628"/>
      <c r="Y487" s="628"/>
      <c r="Z487" s="628"/>
      <c r="AA487" s="628"/>
      <c r="AB487" s="628"/>
      <c r="AC487" s="628"/>
      <c r="AD487" s="628"/>
      <c r="AE487" s="418"/>
      <c r="AF487" s="626"/>
      <c r="AG487" s="626"/>
      <c r="AH487" s="626"/>
      <c r="AI487" s="626"/>
      <c r="AJ487" s="626"/>
      <c r="AK487" s="626"/>
    </row>
    <row r="488" spans="1:37" s="237" customFormat="1" ht="99.95" customHeight="1" x14ac:dyDescent="0.25">
      <c r="A488" s="271">
        <v>471</v>
      </c>
      <c r="B488" s="626"/>
      <c r="C488" s="626"/>
      <c r="D488" s="627"/>
      <c r="E488" s="627"/>
      <c r="F488" s="298"/>
      <c r="G488" s="628"/>
      <c r="H488" s="628"/>
      <c r="I488" s="629"/>
      <c r="J488" s="629"/>
      <c r="K488" s="629"/>
      <c r="L488" s="629"/>
      <c r="M488" s="629"/>
      <c r="N488" s="629"/>
      <c r="O488" s="628"/>
      <c r="P488" s="628"/>
      <c r="Q488" s="628"/>
      <c r="R488" s="628"/>
      <c r="S488" s="628"/>
      <c r="T488" s="628"/>
      <c r="U488" s="628"/>
      <c r="V488" s="628"/>
      <c r="W488" s="628"/>
      <c r="X488" s="628"/>
      <c r="Y488" s="628"/>
      <c r="Z488" s="628"/>
      <c r="AA488" s="628"/>
      <c r="AB488" s="628"/>
      <c r="AC488" s="628"/>
      <c r="AD488" s="628"/>
      <c r="AE488" s="418"/>
      <c r="AF488" s="626"/>
      <c r="AG488" s="626"/>
      <c r="AH488" s="626"/>
      <c r="AI488" s="626"/>
      <c r="AJ488" s="626"/>
      <c r="AK488" s="626"/>
    </row>
    <row r="489" spans="1:37" s="237" customFormat="1" ht="99.95" customHeight="1" x14ac:dyDescent="0.25">
      <c r="A489" s="271">
        <v>472</v>
      </c>
      <c r="B489" s="626"/>
      <c r="C489" s="626"/>
      <c r="D489" s="627"/>
      <c r="E489" s="627"/>
      <c r="F489" s="298"/>
      <c r="G489" s="628"/>
      <c r="H489" s="628"/>
      <c r="I489" s="629"/>
      <c r="J489" s="629"/>
      <c r="K489" s="629"/>
      <c r="L489" s="629"/>
      <c r="M489" s="629"/>
      <c r="N489" s="629"/>
      <c r="O489" s="628"/>
      <c r="P489" s="628"/>
      <c r="Q489" s="628"/>
      <c r="R489" s="628"/>
      <c r="S489" s="628"/>
      <c r="T489" s="628"/>
      <c r="U489" s="628"/>
      <c r="V489" s="628"/>
      <c r="W489" s="628"/>
      <c r="X489" s="628"/>
      <c r="Y489" s="628"/>
      <c r="Z489" s="628"/>
      <c r="AA489" s="628"/>
      <c r="AB489" s="628"/>
      <c r="AC489" s="628"/>
      <c r="AD489" s="628"/>
      <c r="AE489" s="418"/>
      <c r="AF489" s="626"/>
      <c r="AG489" s="626"/>
      <c r="AH489" s="626"/>
      <c r="AI489" s="626"/>
      <c r="AJ489" s="626"/>
      <c r="AK489" s="626"/>
    </row>
    <row r="490" spans="1:37" s="237" customFormat="1" ht="99.95" customHeight="1" x14ac:dyDescent="0.25">
      <c r="A490" s="271">
        <v>473</v>
      </c>
      <c r="B490" s="626"/>
      <c r="C490" s="626"/>
      <c r="D490" s="627"/>
      <c r="E490" s="627"/>
      <c r="F490" s="298"/>
      <c r="G490" s="628"/>
      <c r="H490" s="628"/>
      <c r="I490" s="629"/>
      <c r="J490" s="629"/>
      <c r="K490" s="629"/>
      <c r="L490" s="629"/>
      <c r="M490" s="629"/>
      <c r="N490" s="629"/>
      <c r="O490" s="628"/>
      <c r="P490" s="628"/>
      <c r="Q490" s="628"/>
      <c r="R490" s="628"/>
      <c r="S490" s="628"/>
      <c r="T490" s="628"/>
      <c r="U490" s="628"/>
      <c r="V490" s="628"/>
      <c r="W490" s="628"/>
      <c r="X490" s="628"/>
      <c r="Y490" s="628"/>
      <c r="Z490" s="628"/>
      <c r="AA490" s="628"/>
      <c r="AB490" s="628"/>
      <c r="AC490" s="628"/>
      <c r="AD490" s="628"/>
      <c r="AE490" s="418"/>
      <c r="AF490" s="626"/>
      <c r="AG490" s="626"/>
      <c r="AH490" s="626"/>
      <c r="AI490" s="626"/>
      <c r="AJ490" s="626"/>
      <c r="AK490" s="626"/>
    </row>
    <row r="491" spans="1:37" s="237" customFormat="1" ht="99.95" customHeight="1" x14ac:dyDescent="0.25">
      <c r="A491" s="271">
        <v>474</v>
      </c>
      <c r="B491" s="626"/>
      <c r="C491" s="626"/>
      <c r="D491" s="627"/>
      <c r="E491" s="627"/>
      <c r="F491" s="298"/>
      <c r="G491" s="628"/>
      <c r="H491" s="628"/>
      <c r="I491" s="629"/>
      <c r="J491" s="629"/>
      <c r="K491" s="629"/>
      <c r="L491" s="629"/>
      <c r="M491" s="629"/>
      <c r="N491" s="629"/>
      <c r="O491" s="628"/>
      <c r="P491" s="628"/>
      <c r="Q491" s="628"/>
      <c r="R491" s="628"/>
      <c r="S491" s="628"/>
      <c r="T491" s="628"/>
      <c r="U491" s="628"/>
      <c r="V491" s="628"/>
      <c r="W491" s="628"/>
      <c r="X491" s="628"/>
      <c r="Y491" s="628"/>
      <c r="Z491" s="628"/>
      <c r="AA491" s="628"/>
      <c r="AB491" s="628"/>
      <c r="AC491" s="628"/>
      <c r="AD491" s="628"/>
      <c r="AE491" s="418"/>
      <c r="AF491" s="626"/>
      <c r="AG491" s="626"/>
      <c r="AH491" s="626"/>
      <c r="AI491" s="626"/>
      <c r="AJ491" s="626"/>
      <c r="AK491" s="626"/>
    </row>
    <row r="492" spans="1:37" s="237" customFormat="1" ht="99.95" customHeight="1" x14ac:dyDescent="0.25">
      <c r="A492" s="271">
        <v>475</v>
      </c>
      <c r="B492" s="626"/>
      <c r="C492" s="626"/>
      <c r="D492" s="627"/>
      <c r="E492" s="627"/>
      <c r="F492" s="298"/>
      <c r="G492" s="628"/>
      <c r="H492" s="628"/>
      <c r="I492" s="629"/>
      <c r="J492" s="629"/>
      <c r="K492" s="629"/>
      <c r="L492" s="629"/>
      <c r="M492" s="629"/>
      <c r="N492" s="629"/>
      <c r="O492" s="628"/>
      <c r="P492" s="628"/>
      <c r="Q492" s="628"/>
      <c r="R492" s="628"/>
      <c r="S492" s="628"/>
      <c r="T492" s="628"/>
      <c r="U492" s="628"/>
      <c r="V492" s="628"/>
      <c r="W492" s="628"/>
      <c r="X492" s="628"/>
      <c r="Y492" s="628"/>
      <c r="Z492" s="628"/>
      <c r="AA492" s="628"/>
      <c r="AB492" s="628"/>
      <c r="AC492" s="628"/>
      <c r="AD492" s="628"/>
      <c r="AE492" s="418"/>
      <c r="AF492" s="626"/>
      <c r="AG492" s="626"/>
      <c r="AH492" s="626"/>
      <c r="AI492" s="626"/>
      <c r="AJ492" s="626"/>
      <c r="AK492" s="626"/>
    </row>
    <row r="493" spans="1:37" s="237" customFormat="1" ht="99.95" customHeight="1" x14ac:dyDescent="0.25">
      <c r="A493" s="271">
        <v>476</v>
      </c>
      <c r="B493" s="626"/>
      <c r="C493" s="626"/>
      <c r="D493" s="627"/>
      <c r="E493" s="627"/>
      <c r="F493" s="298"/>
      <c r="G493" s="628"/>
      <c r="H493" s="628"/>
      <c r="I493" s="629"/>
      <c r="J493" s="629"/>
      <c r="K493" s="629"/>
      <c r="L493" s="629"/>
      <c r="M493" s="629"/>
      <c r="N493" s="629"/>
      <c r="O493" s="628"/>
      <c r="P493" s="628"/>
      <c r="Q493" s="628"/>
      <c r="R493" s="628"/>
      <c r="S493" s="628"/>
      <c r="T493" s="628"/>
      <c r="U493" s="628"/>
      <c r="V493" s="628"/>
      <c r="W493" s="628"/>
      <c r="X493" s="628"/>
      <c r="Y493" s="628"/>
      <c r="Z493" s="628"/>
      <c r="AA493" s="628"/>
      <c r="AB493" s="628"/>
      <c r="AC493" s="628"/>
      <c r="AD493" s="628"/>
      <c r="AE493" s="418"/>
      <c r="AF493" s="626"/>
      <c r="AG493" s="626"/>
      <c r="AH493" s="626"/>
      <c r="AI493" s="626"/>
      <c r="AJ493" s="626"/>
      <c r="AK493" s="626"/>
    </row>
    <row r="494" spans="1:37" s="237" customFormat="1" ht="99.95" customHeight="1" x14ac:dyDescent="0.25">
      <c r="A494" s="271">
        <v>477</v>
      </c>
      <c r="B494" s="626"/>
      <c r="C494" s="626"/>
      <c r="D494" s="627"/>
      <c r="E494" s="627"/>
      <c r="F494" s="298"/>
      <c r="G494" s="628"/>
      <c r="H494" s="628"/>
      <c r="I494" s="629"/>
      <c r="J494" s="629"/>
      <c r="K494" s="629"/>
      <c r="L494" s="629"/>
      <c r="M494" s="629"/>
      <c r="N494" s="629"/>
      <c r="O494" s="628"/>
      <c r="P494" s="628"/>
      <c r="Q494" s="628"/>
      <c r="R494" s="628"/>
      <c r="S494" s="628"/>
      <c r="T494" s="628"/>
      <c r="U494" s="628"/>
      <c r="V494" s="628"/>
      <c r="W494" s="628"/>
      <c r="X494" s="628"/>
      <c r="Y494" s="628"/>
      <c r="Z494" s="628"/>
      <c r="AA494" s="628"/>
      <c r="AB494" s="628"/>
      <c r="AC494" s="628"/>
      <c r="AD494" s="628"/>
      <c r="AE494" s="418"/>
      <c r="AF494" s="626"/>
      <c r="AG494" s="626"/>
      <c r="AH494" s="626"/>
      <c r="AI494" s="626"/>
      <c r="AJ494" s="626"/>
      <c r="AK494" s="626"/>
    </row>
    <row r="495" spans="1:37" s="237" customFormat="1" ht="99.95" customHeight="1" x14ac:dyDescent="0.25">
      <c r="A495" s="271">
        <v>478</v>
      </c>
      <c r="B495" s="626"/>
      <c r="C495" s="626"/>
      <c r="D495" s="627"/>
      <c r="E495" s="627"/>
      <c r="F495" s="298"/>
      <c r="G495" s="628"/>
      <c r="H495" s="628"/>
      <c r="I495" s="629"/>
      <c r="J495" s="629"/>
      <c r="K495" s="629"/>
      <c r="L495" s="629"/>
      <c r="M495" s="629"/>
      <c r="N495" s="629"/>
      <c r="O495" s="628"/>
      <c r="P495" s="628"/>
      <c r="Q495" s="628"/>
      <c r="R495" s="628"/>
      <c r="S495" s="628"/>
      <c r="T495" s="628"/>
      <c r="U495" s="628"/>
      <c r="V495" s="628"/>
      <c r="W495" s="628"/>
      <c r="X495" s="628"/>
      <c r="Y495" s="628"/>
      <c r="Z495" s="628"/>
      <c r="AA495" s="628"/>
      <c r="AB495" s="628"/>
      <c r="AC495" s="628"/>
      <c r="AD495" s="628"/>
      <c r="AE495" s="418"/>
      <c r="AF495" s="626"/>
      <c r="AG495" s="626"/>
      <c r="AH495" s="626"/>
      <c r="AI495" s="626"/>
      <c r="AJ495" s="626"/>
      <c r="AK495" s="626"/>
    </row>
    <row r="496" spans="1:37" s="237" customFormat="1" ht="99.95" customHeight="1" x14ac:dyDescent="0.25">
      <c r="A496" s="271">
        <v>479</v>
      </c>
      <c r="B496" s="626"/>
      <c r="C496" s="626"/>
      <c r="D496" s="627"/>
      <c r="E496" s="627"/>
      <c r="F496" s="298"/>
      <c r="G496" s="628"/>
      <c r="H496" s="628"/>
      <c r="I496" s="629"/>
      <c r="J496" s="629"/>
      <c r="K496" s="629"/>
      <c r="L496" s="629"/>
      <c r="M496" s="629"/>
      <c r="N496" s="629"/>
      <c r="O496" s="628"/>
      <c r="P496" s="628"/>
      <c r="Q496" s="628"/>
      <c r="R496" s="628"/>
      <c r="S496" s="628"/>
      <c r="T496" s="628"/>
      <c r="U496" s="628"/>
      <c r="V496" s="628"/>
      <c r="W496" s="628"/>
      <c r="X496" s="628"/>
      <c r="Y496" s="628"/>
      <c r="Z496" s="628"/>
      <c r="AA496" s="628"/>
      <c r="AB496" s="628"/>
      <c r="AC496" s="628"/>
      <c r="AD496" s="628"/>
      <c r="AE496" s="418"/>
      <c r="AF496" s="626"/>
      <c r="AG496" s="626"/>
      <c r="AH496" s="626"/>
      <c r="AI496" s="626"/>
      <c r="AJ496" s="626"/>
      <c r="AK496" s="626"/>
    </row>
    <row r="497" spans="1:37" s="237" customFormat="1" ht="99.95" customHeight="1" x14ac:dyDescent="0.25">
      <c r="A497" s="271">
        <v>480</v>
      </c>
      <c r="B497" s="626"/>
      <c r="C497" s="626"/>
      <c r="D497" s="627"/>
      <c r="E497" s="627"/>
      <c r="F497" s="298"/>
      <c r="G497" s="628"/>
      <c r="H497" s="628"/>
      <c r="I497" s="629"/>
      <c r="J497" s="629"/>
      <c r="K497" s="629"/>
      <c r="L497" s="629"/>
      <c r="M497" s="629"/>
      <c r="N497" s="629"/>
      <c r="O497" s="628"/>
      <c r="P497" s="628"/>
      <c r="Q497" s="628"/>
      <c r="R497" s="628"/>
      <c r="S497" s="628"/>
      <c r="T497" s="628"/>
      <c r="U497" s="628"/>
      <c r="V497" s="628"/>
      <c r="W497" s="628"/>
      <c r="X497" s="628"/>
      <c r="Y497" s="628"/>
      <c r="Z497" s="628"/>
      <c r="AA497" s="628"/>
      <c r="AB497" s="628"/>
      <c r="AC497" s="628"/>
      <c r="AD497" s="628"/>
      <c r="AE497" s="418"/>
      <c r="AF497" s="626"/>
      <c r="AG497" s="626"/>
      <c r="AH497" s="626"/>
      <c r="AI497" s="626"/>
      <c r="AJ497" s="626"/>
      <c r="AK497" s="626"/>
    </row>
    <row r="498" spans="1:37" s="237" customFormat="1" ht="99.95" customHeight="1" x14ac:dyDescent="0.25">
      <c r="A498" s="271">
        <v>481</v>
      </c>
      <c r="B498" s="626"/>
      <c r="C498" s="626"/>
      <c r="D498" s="627"/>
      <c r="E498" s="627"/>
      <c r="F498" s="298"/>
      <c r="G498" s="628"/>
      <c r="H498" s="628"/>
      <c r="I498" s="629"/>
      <c r="J498" s="629"/>
      <c r="K498" s="629"/>
      <c r="L498" s="629"/>
      <c r="M498" s="629"/>
      <c r="N498" s="629"/>
      <c r="O498" s="628"/>
      <c r="P498" s="628"/>
      <c r="Q498" s="628"/>
      <c r="R498" s="628"/>
      <c r="S498" s="628"/>
      <c r="T498" s="628"/>
      <c r="U498" s="628"/>
      <c r="V498" s="628"/>
      <c r="W498" s="628"/>
      <c r="X498" s="628"/>
      <c r="Y498" s="628"/>
      <c r="Z498" s="628"/>
      <c r="AA498" s="628"/>
      <c r="AB498" s="628"/>
      <c r="AC498" s="628"/>
      <c r="AD498" s="628"/>
      <c r="AE498" s="418"/>
      <c r="AF498" s="626"/>
      <c r="AG498" s="626"/>
      <c r="AH498" s="626"/>
      <c r="AI498" s="626"/>
      <c r="AJ498" s="626"/>
      <c r="AK498" s="626"/>
    </row>
    <row r="499" spans="1:37" s="237" customFormat="1" ht="99.95" customHeight="1" x14ac:dyDescent="0.25">
      <c r="A499" s="271">
        <v>482</v>
      </c>
      <c r="B499" s="626"/>
      <c r="C499" s="626"/>
      <c r="D499" s="627"/>
      <c r="E499" s="627"/>
      <c r="F499" s="298"/>
      <c r="G499" s="628"/>
      <c r="H499" s="628"/>
      <c r="I499" s="629"/>
      <c r="J499" s="629"/>
      <c r="K499" s="629"/>
      <c r="L499" s="629"/>
      <c r="M499" s="629"/>
      <c r="N499" s="629"/>
      <c r="O499" s="628"/>
      <c r="P499" s="628"/>
      <c r="Q499" s="628"/>
      <c r="R499" s="628"/>
      <c r="S499" s="628"/>
      <c r="T499" s="628"/>
      <c r="U499" s="628"/>
      <c r="V499" s="628"/>
      <c r="W499" s="628"/>
      <c r="X499" s="628"/>
      <c r="Y499" s="628"/>
      <c r="Z499" s="628"/>
      <c r="AA499" s="628"/>
      <c r="AB499" s="628"/>
      <c r="AC499" s="628"/>
      <c r="AD499" s="628"/>
      <c r="AE499" s="418"/>
      <c r="AF499" s="626"/>
      <c r="AG499" s="626"/>
      <c r="AH499" s="626"/>
      <c r="AI499" s="626"/>
      <c r="AJ499" s="626"/>
      <c r="AK499" s="626"/>
    </row>
    <row r="500" spans="1:37" s="237" customFormat="1" ht="99.95" customHeight="1" x14ac:dyDescent="0.25">
      <c r="A500" s="271">
        <v>483</v>
      </c>
      <c r="B500" s="626"/>
      <c r="C500" s="626"/>
      <c r="D500" s="627"/>
      <c r="E500" s="627"/>
      <c r="F500" s="298"/>
      <c r="G500" s="628"/>
      <c r="H500" s="628"/>
      <c r="I500" s="629"/>
      <c r="J500" s="629"/>
      <c r="K500" s="629"/>
      <c r="L500" s="629"/>
      <c r="M500" s="629"/>
      <c r="N500" s="629"/>
      <c r="O500" s="628"/>
      <c r="P500" s="628"/>
      <c r="Q500" s="628"/>
      <c r="R500" s="628"/>
      <c r="S500" s="628"/>
      <c r="T500" s="628"/>
      <c r="U500" s="628"/>
      <c r="V500" s="628"/>
      <c r="W500" s="628"/>
      <c r="X500" s="628"/>
      <c r="Y500" s="628"/>
      <c r="Z500" s="628"/>
      <c r="AA500" s="628"/>
      <c r="AB500" s="628"/>
      <c r="AC500" s="628"/>
      <c r="AD500" s="628"/>
      <c r="AE500" s="418"/>
      <c r="AF500" s="626"/>
      <c r="AG500" s="626"/>
      <c r="AH500" s="626"/>
      <c r="AI500" s="626"/>
      <c r="AJ500" s="626"/>
      <c r="AK500" s="626"/>
    </row>
    <row r="501" spans="1:37" s="237" customFormat="1" ht="99.95" customHeight="1" x14ac:dyDescent="0.25">
      <c r="A501" s="271">
        <v>484</v>
      </c>
      <c r="B501" s="626"/>
      <c r="C501" s="626"/>
      <c r="D501" s="627"/>
      <c r="E501" s="627"/>
      <c r="F501" s="298"/>
      <c r="G501" s="628"/>
      <c r="H501" s="628"/>
      <c r="I501" s="629"/>
      <c r="J501" s="629"/>
      <c r="K501" s="629"/>
      <c r="L501" s="629"/>
      <c r="M501" s="629"/>
      <c r="N501" s="629"/>
      <c r="O501" s="628"/>
      <c r="P501" s="628"/>
      <c r="Q501" s="628"/>
      <c r="R501" s="628"/>
      <c r="S501" s="628"/>
      <c r="T501" s="628"/>
      <c r="U501" s="628"/>
      <c r="V501" s="628"/>
      <c r="W501" s="628"/>
      <c r="X501" s="628"/>
      <c r="Y501" s="628"/>
      <c r="Z501" s="628"/>
      <c r="AA501" s="628"/>
      <c r="AB501" s="628"/>
      <c r="AC501" s="628"/>
      <c r="AD501" s="628"/>
      <c r="AE501" s="418"/>
      <c r="AF501" s="626"/>
      <c r="AG501" s="626"/>
      <c r="AH501" s="626"/>
      <c r="AI501" s="626"/>
      <c r="AJ501" s="626"/>
      <c r="AK501" s="626"/>
    </row>
    <row r="502" spans="1:37" s="237" customFormat="1" ht="99.95" customHeight="1" x14ac:dyDescent="0.25">
      <c r="A502" s="271">
        <v>485</v>
      </c>
      <c r="B502" s="626"/>
      <c r="C502" s="626"/>
      <c r="D502" s="627"/>
      <c r="E502" s="627"/>
      <c r="F502" s="298"/>
      <c r="G502" s="628"/>
      <c r="H502" s="628"/>
      <c r="I502" s="629"/>
      <c r="J502" s="629"/>
      <c r="K502" s="629"/>
      <c r="L502" s="629"/>
      <c r="M502" s="629"/>
      <c r="N502" s="629"/>
      <c r="O502" s="628"/>
      <c r="P502" s="628"/>
      <c r="Q502" s="628"/>
      <c r="R502" s="628"/>
      <c r="S502" s="628"/>
      <c r="T502" s="628"/>
      <c r="U502" s="628"/>
      <c r="V502" s="628"/>
      <c r="W502" s="628"/>
      <c r="X502" s="628"/>
      <c r="Y502" s="628"/>
      <c r="Z502" s="628"/>
      <c r="AA502" s="628"/>
      <c r="AB502" s="628"/>
      <c r="AC502" s="628"/>
      <c r="AD502" s="628"/>
      <c r="AE502" s="418"/>
      <c r="AF502" s="626"/>
      <c r="AG502" s="626"/>
      <c r="AH502" s="626"/>
      <c r="AI502" s="626"/>
      <c r="AJ502" s="626"/>
      <c r="AK502" s="626"/>
    </row>
    <row r="503" spans="1:37" s="237" customFormat="1" ht="99.95" customHeight="1" x14ac:dyDescent="0.25">
      <c r="A503" s="271">
        <v>486</v>
      </c>
      <c r="B503" s="626"/>
      <c r="C503" s="626"/>
      <c r="D503" s="627"/>
      <c r="E503" s="627"/>
      <c r="F503" s="298"/>
      <c r="G503" s="628"/>
      <c r="H503" s="628"/>
      <c r="I503" s="629"/>
      <c r="J503" s="629"/>
      <c r="K503" s="629"/>
      <c r="L503" s="629"/>
      <c r="M503" s="629"/>
      <c r="N503" s="629"/>
      <c r="O503" s="628"/>
      <c r="P503" s="628"/>
      <c r="Q503" s="628"/>
      <c r="R503" s="628"/>
      <c r="S503" s="628"/>
      <c r="T503" s="628"/>
      <c r="U503" s="628"/>
      <c r="V503" s="628"/>
      <c r="W503" s="628"/>
      <c r="X503" s="628"/>
      <c r="Y503" s="628"/>
      <c r="Z503" s="628"/>
      <c r="AA503" s="628"/>
      <c r="AB503" s="628"/>
      <c r="AC503" s="628"/>
      <c r="AD503" s="628"/>
      <c r="AE503" s="418"/>
      <c r="AF503" s="626"/>
      <c r="AG503" s="626"/>
      <c r="AH503" s="626"/>
      <c r="AI503" s="626"/>
      <c r="AJ503" s="626"/>
      <c r="AK503" s="626"/>
    </row>
    <row r="504" spans="1:37" s="237" customFormat="1" ht="99.95" customHeight="1" x14ac:dyDescent="0.25">
      <c r="A504" s="271">
        <v>487</v>
      </c>
      <c r="B504" s="626"/>
      <c r="C504" s="626"/>
      <c r="D504" s="627"/>
      <c r="E504" s="627"/>
      <c r="F504" s="298"/>
      <c r="G504" s="628"/>
      <c r="H504" s="628"/>
      <c r="I504" s="629"/>
      <c r="J504" s="629"/>
      <c r="K504" s="629"/>
      <c r="L504" s="629"/>
      <c r="M504" s="629"/>
      <c r="N504" s="629"/>
      <c r="O504" s="628"/>
      <c r="P504" s="628"/>
      <c r="Q504" s="628"/>
      <c r="R504" s="628"/>
      <c r="S504" s="628"/>
      <c r="T504" s="628"/>
      <c r="U504" s="628"/>
      <c r="V504" s="628"/>
      <c r="W504" s="628"/>
      <c r="X504" s="628"/>
      <c r="Y504" s="628"/>
      <c r="Z504" s="628"/>
      <c r="AA504" s="628"/>
      <c r="AB504" s="628"/>
      <c r="AC504" s="628"/>
      <c r="AD504" s="628"/>
      <c r="AE504" s="418"/>
      <c r="AF504" s="626"/>
      <c r="AG504" s="626"/>
      <c r="AH504" s="626"/>
      <c r="AI504" s="626"/>
      <c r="AJ504" s="626"/>
      <c r="AK504" s="626"/>
    </row>
    <row r="505" spans="1:37" s="237" customFormat="1" ht="99.95" customHeight="1" x14ac:dyDescent="0.25">
      <c r="A505" s="271">
        <v>488</v>
      </c>
      <c r="B505" s="626"/>
      <c r="C505" s="626"/>
      <c r="D505" s="627"/>
      <c r="E505" s="627"/>
      <c r="F505" s="298"/>
      <c r="G505" s="628"/>
      <c r="H505" s="628"/>
      <c r="I505" s="629"/>
      <c r="J505" s="629"/>
      <c r="K505" s="629"/>
      <c r="L505" s="629"/>
      <c r="M505" s="629"/>
      <c r="N505" s="629"/>
      <c r="O505" s="628"/>
      <c r="P505" s="628"/>
      <c r="Q505" s="628"/>
      <c r="R505" s="628"/>
      <c r="S505" s="628"/>
      <c r="T505" s="628"/>
      <c r="U505" s="628"/>
      <c r="V505" s="628"/>
      <c r="W505" s="628"/>
      <c r="X505" s="628"/>
      <c r="Y505" s="628"/>
      <c r="Z505" s="628"/>
      <c r="AA505" s="628"/>
      <c r="AB505" s="628"/>
      <c r="AC505" s="628"/>
      <c r="AD505" s="628"/>
      <c r="AE505" s="418"/>
      <c r="AF505" s="626"/>
      <c r="AG505" s="626"/>
      <c r="AH505" s="626"/>
      <c r="AI505" s="626"/>
      <c r="AJ505" s="626"/>
      <c r="AK505" s="626"/>
    </row>
    <row r="506" spans="1:37" s="237" customFormat="1" ht="99.95" customHeight="1" x14ac:dyDescent="0.25">
      <c r="A506" s="271">
        <v>489</v>
      </c>
      <c r="B506" s="626"/>
      <c r="C506" s="626"/>
      <c r="D506" s="627"/>
      <c r="E506" s="627"/>
      <c r="F506" s="298"/>
      <c r="G506" s="628"/>
      <c r="H506" s="628"/>
      <c r="I506" s="629"/>
      <c r="J506" s="629"/>
      <c r="K506" s="629"/>
      <c r="L506" s="629"/>
      <c r="M506" s="629"/>
      <c r="N506" s="629"/>
      <c r="O506" s="628"/>
      <c r="P506" s="628"/>
      <c r="Q506" s="628"/>
      <c r="R506" s="628"/>
      <c r="S506" s="628"/>
      <c r="T506" s="628"/>
      <c r="U506" s="628"/>
      <c r="V506" s="628"/>
      <c r="W506" s="628"/>
      <c r="X506" s="628"/>
      <c r="Y506" s="628"/>
      <c r="Z506" s="628"/>
      <c r="AA506" s="628"/>
      <c r="AB506" s="628"/>
      <c r="AC506" s="628"/>
      <c r="AD506" s="628"/>
      <c r="AE506" s="418"/>
      <c r="AF506" s="626"/>
      <c r="AG506" s="626"/>
      <c r="AH506" s="626"/>
      <c r="AI506" s="626"/>
      <c r="AJ506" s="626"/>
      <c r="AK506" s="626"/>
    </row>
    <row r="507" spans="1:37" s="237" customFormat="1" ht="99.95" customHeight="1" x14ac:dyDescent="0.25">
      <c r="A507" s="271">
        <v>490</v>
      </c>
      <c r="B507" s="626"/>
      <c r="C507" s="626"/>
      <c r="D507" s="627"/>
      <c r="E507" s="627"/>
      <c r="F507" s="298"/>
      <c r="G507" s="628"/>
      <c r="H507" s="628"/>
      <c r="I507" s="629"/>
      <c r="J507" s="629"/>
      <c r="K507" s="629"/>
      <c r="L507" s="629"/>
      <c r="M507" s="629"/>
      <c r="N507" s="629"/>
      <c r="O507" s="628"/>
      <c r="P507" s="628"/>
      <c r="Q507" s="628"/>
      <c r="R507" s="628"/>
      <c r="S507" s="628"/>
      <c r="T507" s="628"/>
      <c r="U507" s="628"/>
      <c r="V507" s="628"/>
      <c r="W507" s="628"/>
      <c r="X507" s="628"/>
      <c r="Y507" s="628"/>
      <c r="Z507" s="628"/>
      <c r="AA507" s="628"/>
      <c r="AB507" s="628"/>
      <c r="AC507" s="628"/>
      <c r="AD507" s="628"/>
      <c r="AE507" s="418"/>
      <c r="AF507" s="626"/>
      <c r="AG507" s="626"/>
      <c r="AH507" s="626"/>
      <c r="AI507" s="626"/>
      <c r="AJ507" s="626"/>
      <c r="AK507" s="626"/>
    </row>
    <row r="508" spans="1:37" s="237" customFormat="1" ht="99.95" customHeight="1" x14ac:dyDescent="0.25">
      <c r="A508" s="271">
        <v>491</v>
      </c>
      <c r="B508" s="626"/>
      <c r="C508" s="626"/>
      <c r="D508" s="627"/>
      <c r="E508" s="627"/>
      <c r="F508" s="298"/>
      <c r="G508" s="628"/>
      <c r="H508" s="628"/>
      <c r="I508" s="629"/>
      <c r="J508" s="629"/>
      <c r="K508" s="629"/>
      <c r="L508" s="629"/>
      <c r="M508" s="629"/>
      <c r="N508" s="629"/>
      <c r="O508" s="628"/>
      <c r="P508" s="628"/>
      <c r="Q508" s="628"/>
      <c r="R508" s="628"/>
      <c r="S508" s="628"/>
      <c r="T508" s="628"/>
      <c r="U508" s="628"/>
      <c r="V508" s="628"/>
      <c r="W508" s="628"/>
      <c r="X508" s="628"/>
      <c r="Y508" s="628"/>
      <c r="Z508" s="628"/>
      <c r="AA508" s="628"/>
      <c r="AB508" s="628"/>
      <c r="AC508" s="628"/>
      <c r="AD508" s="628"/>
      <c r="AE508" s="418"/>
      <c r="AF508" s="626"/>
      <c r="AG508" s="626"/>
      <c r="AH508" s="626"/>
      <c r="AI508" s="626"/>
      <c r="AJ508" s="626"/>
      <c r="AK508" s="626"/>
    </row>
    <row r="509" spans="1:37" s="237" customFormat="1" ht="99.95" customHeight="1" x14ac:dyDescent="0.25">
      <c r="A509" s="271">
        <v>492</v>
      </c>
      <c r="B509" s="626"/>
      <c r="C509" s="626"/>
      <c r="D509" s="627"/>
      <c r="E509" s="627"/>
      <c r="F509" s="298"/>
      <c r="G509" s="628"/>
      <c r="H509" s="628"/>
      <c r="I509" s="629"/>
      <c r="J509" s="629"/>
      <c r="K509" s="629"/>
      <c r="L509" s="629"/>
      <c r="M509" s="629"/>
      <c r="N509" s="629"/>
      <c r="O509" s="628"/>
      <c r="P509" s="628"/>
      <c r="Q509" s="628"/>
      <c r="R509" s="628"/>
      <c r="S509" s="628"/>
      <c r="T509" s="628"/>
      <c r="U509" s="628"/>
      <c r="V509" s="628"/>
      <c r="W509" s="628"/>
      <c r="X509" s="628"/>
      <c r="Y509" s="628"/>
      <c r="Z509" s="628"/>
      <c r="AA509" s="628"/>
      <c r="AB509" s="628"/>
      <c r="AC509" s="628"/>
      <c r="AD509" s="628"/>
      <c r="AE509" s="418"/>
      <c r="AF509" s="626"/>
      <c r="AG509" s="626"/>
      <c r="AH509" s="626"/>
      <c r="AI509" s="626"/>
      <c r="AJ509" s="626"/>
      <c r="AK509" s="626"/>
    </row>
    <row r="510" spans="1:37" s="237" customFormat="1" ht="99.95" customHeight="1" x14ac:dyDescent="0.25">
      <c r="A510" s="271">
        <v>493</v>
      </c>
      <c r="B510" s="626"/>
      <c r="C510" s="626"/>
      <c r="D510" s="627"/>
      <c r="E510" s="627"/>
      <c r="F510" s="298"/>
      <c r="G510" s="628"/>
      <c r="H510" s="628"/>
      <c r="I510" s="629"/>
      <c r="J510" s="629"/>
      <c r="K510" s="629"/>
      <c r="L510" s="629"/>
      <c r="M510" s="629"/>
      <c r="N510" s="629"/>
      <c r="O510" s="628"/>
      <c r="P510" s="628"/>
      <c r="Q510" s="628"/>
      <c r="R510" s="628"/>
      <c r="S510" s="628"/>
      <c r="T510" s="628"/>
      <c r="U510" s="628"/>
      <c r="V510" s="628"/>
      <c r="W510" s="628"/>
      <c r="X510" s="628"/>
      <c r="Y510" s="628"/>
      <c r="Z510" s="628"/>
      <c r="AA510" s="628"/>
      <c r="AB510" s="628"/>
      <c r="AC510" s="628"/>
      <c r="AD510" s="628"/>
      <c r="AE510" s="418"/>
      <c r="AF510" s="626"/>
      <c r="AG510" s="626"/>
      <c r="AH510" s="626"/>
      <c r="AI510" s="626"/>
      <c r="AJ510" s="626"/>
      <c r="AK510" s="626"/>
    </row>
    <row r="511" spans="1:37" s="237" customFormat="1" ht="99.95" customHeight="1" x14ac:dyDescent="0.25">
      <c r="A511" s="271">
        <v>494</v>
      </c>
      <c r="B511" s="626"/>
      <c r="C511" s="626"/>
      <c r="D511" s="627"/>
      <c r="E511" s="627"/>
      <c r="F511" s="298"/>
      <c r="G511" s="628"/>
      <c r="H511" s="628"/>
      <c r="I511" s="629"/>
      <c r="J511" s="629"/>
      <c r="K511" s="629"/>
      <c r="L511" s="629"/>
      <c r="M511" s="629"/>
      <c r="N511" s="629"/>
      <c r="O511" s="628"/>
      <c r="P511" s="628"/>
      <c r="Q511" s="628"/>
      <c r="R511" s="628"/>
      <c r="S511" s="628"/>
      <c r="T511" s="628"/>
      <c r="U511" s="628"/>
      <c r="V511" s="628"/>
      <c r="W511" s="628"/>
      <c r="X511" s="628"/>
      <c r="Y511" s="628"/>
      <c r="Z511" s="628"/>
      <c r="AA511" s="628"/>
      <c r="AB511" s="628"/>
      <c r="AC511" s="628"/>
      <c r="AD511" s="628"/>
      <c r="AE511" s="418"/>
      <c r="AF511" s="626"/>
      <c r="AG511" s="626"/>
      <c r="AH511" s="626"/>
      <c r="AI511" s="626"/>
      <c r="AJ511" s="626"/>
      <c r="AK511" s="626"/>
    </row>
    <row r="512" spans="1:37" s="237" customFormat="1" ht="99.95" customHeight="1" x14ac:dyDescent="0.25">
      <c r="A512" s="271">
        <v>495</v>
      </c>
      <c r="B512" s="626"/>
      <c r="C512" s="626"/>
      <c r="D512" s="627"/>
      <c r="E512" s="627"/>
      <c r="F512" s="298"/>
      <c r="G512" s="628"/>
      <c r="H512" s="628"/>
      <c r="I512" s="629"/>
      <c r="J512" s="629"/>
      <c r="K512" s="629"/>
      <c r="L512" s="629"/>
      <c r="M512" s="629"/>
      <c r="N512" s="629"/>
      <c r="O512" s="628"/>
      <c r="P512" s="628"/>
      <c r="Q512" s="628"/>
      <c r="R512" s="628"/>
      <c r="S512" s="628"/>
      <c r="T512" s="628"/>
      <c r="U512" s="628"/>
      <c r="V512" s="628"/>
      <c r="W512" s="628"/>
      <c r="X512" s="628"/>
      <c r="Y512" s="628"/>
      <c r="Z512" s="628"/>
      <c r="AA512" s="628"/>
      <c r="AB512" s="628"/>
      <c r="AC512" s="628"/>
      <c r="AD512" s="628"/>
      <c r="AE512" s="418"/>
      <c r="AF512" s="626"/>
      <c r="AG512" s="626"/>
      <c r="AH512" s="626"/>
      <c r="AI512" s="626"/>
      <c r="AJ512" s="626"/>
      <c r="AK512" s="626"/>
    </row>
    <row r="513" spans="1:37" s="237" customFormat="1" ht="99.95" customHeight="1" x14ac:dyDescent="0.25">
      <c r="A513" s="271">
        <v>496</v>
      </c>
      <c r="B513" s="626"/>
      <c r="C513" s="626"/>
      <c r="D513" s="627"/>
      <c r="E513" s="627"/>
      <c r="F513" s="298"/>
      <c r="G513" s="628"/>
      <c r="H513" s="628"/>
      <c r="I513" s="629"/>
      <c r="J513" s="629"/>
      <c r="K513" s="629"/>
      <c r="L513" s="629"/>
      <c r="M513" s="629"/>
      <c r="N513" s="629"/>
      <c r="O513" s="628"/>
      <c r="P513" s="628"/>
      <c r="Q513" s="628"/>
      <c r="R513" s="628"/>
      <c r="S513" s="628"/>
      <c r="T513" s="628"/>
      <c r="U513" s="628"/>
      <c r="V513" s="628"/>
      <c r="W513" s="628"/>
      <c r="X513" s="628"/>
      <c r="Y513" s="628"/>
      <c r="Z513" s="628"/>
      <c r="AA513" s="628"/>
      <c r="AB513" s="628"/>
      <c r="AC513" s="628"/>
      <c r="AD513" s="628"/>
      <c r="AE513" s="418"/>
      <c r="AF513" s="626"/>
      <c r="AG513" s="626"/>
      <c r="AH513" s="626"/>
      <c r="AI513" s="626"/>
      <c r="AJ513" s="626"/>
      <c r="AK513" s="626"/>
    </row>
    <row r="514" spans="1:37" s="237" customFormat="1" ht="99.95" customHeight="1" x14ac:dyDescent="0.25">
      <c r="A514" s="271">
        <v>497</v>
      </c>
      <c r="B514" s="626"/>
      <c r="C514" s="626"/>
      <c r="D514" s="627"/>
      <c r="E514" s="627"/>
      <c r="F514" s="298"/>
      <c r="G514" s="628"/>
      <c r="H514" s="628"/>
      <c r="I514" s="629"/>
      <c r="J514" s="629"/>
      <c r="K514" s="629"/>
      <c r="L514" s="629"/>
      <c r="M514" s="629"/>
      <c r="N514" s="629"/>
      <c r="O514" s="628"/>
      <c r="P514" s="628"/>
      <c r="Q514" s="628"/>
      <c r="R514" s="628"/>
      <c r="S514" s="628"/>
      <c r="T514" s="628"/>
      <c r="U514" s="628"/>
      <c r="V514" s="628"/>
      <c r="W514" s="628"/>
      <c r="X514" s="628"/>
      <c r="Y514" s="628"/>
      <c r="Z514" s="628"/>
      <c r="AA514" s="628"/>
      <c r="AB514" s="628"/>
      <c r="AC514" s="628"/>
      <c r="AD514" s="628"/>
      <c r="AE514" s="418"/>
      <c r="AF514" s="626"/>
      <c r="AG514" s="626"/>
      <c r="AH514" s="626"/>
      <c r="AI514" s="626"/>
      <c r="AJ514" s="626"/>
      <c r="AK514" s="626"/>
    </row>
    <row r="515" spans="1:37" s="237" customFormat="1" ht="99.95" customHeight="1" x14ac:dyDescent="0.25">
      <c r="A515" s="271">
        <v>498</v>
      </c>
      <c r="B515" s="626"/>
      <c r="C515" s="626"/>
      <c r="D515" s="627"/>
      <c r="E515" s="627"/>
      <c r="F515" s="298"/>
      <c r="G515" s="628"/>
      <c r="H515" s="628"/>
      <c r="I515" s="629"/>
      <c r="J515" s="629"/>
      <c r="K515" s="629"/>
      <c r="L515" s="629"/>
      <c r="M515" s="629"/>
      <c r="N515" s="629"/>
      <c r="O515" s="628"/>
      <c r="P515" s="628"/>
      <c r="Q515" s="628"/>
      <c r="R515" s="628"/>
      <c r="S515" s="628"/>
      <c r="T515" s="628"/>
      <c r="U515" s="628"/>
      <c r="V515" s="628"/>
      <c r="W515" s="628"/>
      <c r="X515" s="628"/>
      <c r="Y515" s="628"/>
      <c r="Z515" s="628"/>
      <c r="AA515" s="628"/>
      <c r="AB515" s="628"/>
      <c r="AC515" s="628"/>
      <c r="AD515" s="628"/>
      <c r="AE515" s="418"/>
      <c r="AF515" s="626"/>
      <c r="AG515" s="626"/>
      <c r="AH515" s="626"/>
      <c r="AI515" s="626"/>
      <c r="AJ515" s="626"/>
      <c r="AK515" s="626"/>
    </row>
    <row r="516" spans="1:37" s="237" customFormat="1" ht="99.95" customHeight="1" x14ac:dyDescent="0.25">
      <c r="A516" s="271">
        <v>499</v>
      </c>
      <c r="B516" s="626"/>
      <c r="C516" s="626"/>
      <c r="D516" s="627"/>
      <c r="E516" s="627"/>
      <c r="F516" s="298"/>
      <c r="G516" s="628"/>
      <c r="H516" s="628"/>
      <c r="I516" s="629"/>
      <c r="J516" s="629"/>
      <c r="K516" s="629"/>
      <c r="L516" s="629"/>
      <c r="M516" s="629"/>
      <c r="N516" s="629"/>
      <c r="O516" s="628"/>
      <c r="P516" s="628"/>
      <c r="Q516" s="628"/>
      <c r="R516" s="628"/>
      <c r="S516" s="628"/>
      <c r="T516" s="628"/>
      <c r="U516" s="628"/>
      <c r="V516" s="628"/>
      <c r="W516" s="628"/>
      <c r="X516" s="628"/>
      <c r="Y516" s="628"/>
      <c r="Z516" s="628"/>
      <c r="AA516" s="628"/>
      <c r="AB516" s="628"/>
      <c r="AC516" s="628"/>
      <c r="AD516" s="628"/>
      <c r="AE516" s="418"/>
      <c r="AF516" s="626"/>
      <c r="AG516" s="626"/>
      <c r="AH516" s="626"/>
      <c r="AI516" s="626"/>
      <c r="AJ516" s="626"/>
      <c r="AK516" s="626"/>
    </row>
    <row r="517" spans="1:37" s="237" customFormat="1" ht="99.95" customHeight="1" x14ac:dyDescent="0.25">
      <c r="A517" s="271">
        <v>500</v>
      </c>
      <c r="B517" s="626"/>
      <c r="C517" s="626"/>
      <c r="D517" s="627"/>
      <c r="E517" s="627"/>
      <c r="F517" s="298"/>
      <c r="G517" s="628"/>
      <c r="H517" s="628"/>
      <c r="I517" s="629"/>
      <c r="J517" s="629"/>
      <c r="K517" s="629"/>
      <c r="L517" s="629"/>
      <c r="M517" s="629"/>
      <c r="N517" s="629"/>
      <c r="O517" s="628"/>
      <c r="P517" s="628"/>
      <c r="Q517" s="628"/>
      <c r="R517" s="628"/>
      <c r="S517" s="628"/>
      <c r="T517" s="628"/>
      <c r="U517" s="628"/>
      <c r="V517" s="628"/>
      <c r="W517" s="628"/>
      <c r="X517" s="628"/>
      <c r="Y517" s="628"/>
      <c r="Z517" s="628"/>
      <c r="AA517" s="628"/>
      <c r="AB517" s="628"/>
      <c r="AC517" s="628"/>
      <c r="AD517" s="628"/>
      <c r="AE517" s="418"/>
      <c r="AF517" s="626"/>
      <c r="AG517" s="626"/>
      <c r="AH517" s="626"/>
      <c r="AI517" s="626"/>
      <c r="AJ517" s="626"/>
      <c r="AK517" s="626"/>
    </row>
    <row r="518" spans="1:37" s="237" customFormat="1" ht="30.95" customHeight="1" x14ac:dyDescent="0.25">
      <c r="A518" s="245"/>
      <c r="B518" s="245"/>
      <c r="C518" s="245"/>
      <c r="D518" s="245"/>
      <c r="E518" s="245"/>
      <c r="F518" s="302"/>
      <c r="G518" s="245"/>
      <c r="H518" s="245"/>
      <c r="I518" s="245"/>
      <c r="J518" s="245"/>
      <c r="K518" s="245"/>
      <c r="L518" s="245"/>
      <c r="M518" s="245"/>
      <c r="N518" s="245"/>
      <c r="O518" s="245"/>
      <c r="P518" s="245"/>
      <c r="Q518" s="245"/>
      <c r="R518" s="245"/>
      <c r="S518" s="245"/>
      <c r="T518" s="245"/>
      <c r="U518" s="245"/>
      <c r="V518" s="245"/>
      <c r="W518" s="245"/>
      <c r="X518" s="245"/>
      <c r="Y518" s="245"/>
      <c r="Z518" s="245"/>
      <c r="AA518" s="245"/>
      <c r="AB518" s="245"/>
      <c r="AC518" s="245"/>
      <c r="AD518" s="245"/>
      <c r="AE518" s="245"/>
      <c r="AF518" s="246"/>
      <c r="AG518" s="246"/>
      <c r="AH518" s="245"/>
      <c r="AI518" s="245"/>
      <c r="AJ518" s="245"/>
      <c r="AK518" s="245"/>
    </row>
    <row r="519" spans="1:37" s="237" customFormat="1" ht="30.95" customHeight="1" x14ac:dyDescent="0.25">
      <c r="A519" s="245"/>
      <c r="B519" s="245"/>
      <c r="C519" s="245"/>
      <c r="D519" s="245"/>
      <c r="E519" s="245"/>
      <c r="F519" s="302"/>
      <c r="G519" s="245"/>
      <c r="H519" s="245"/>
      <c r="I519" s="245"/>
      <c r="J519" s="245"/>
      <c r="K519" s="245"/>
      <c r="L519" s="245"/>
      <c r="M519" s="245"/>
      <c r="N519" s="245"/>
      <c r="O519" s="245"/>
      <c r="P519" s="245"/>
      <c r="Q519" s="245"/>
      <c r="R519" s="245"/>
      <c r="S519" s="245"/>
      <c r="T519" s="245"/>
      <c r="U519" s="245"/>
      <c r="V519" s="245"/>
      <c r="W519" s="245"/>
      <c r="X519" s="245"/>
      <c r="Y519" s="245"/>
      <c r="Z519" s="245"/>
      <c r="AA519" s="245"/>
      <c r="AB519" s="245"/>
      <c r="AC519" s="245"/>
      <c r="AD519" s="245"/>
      <c r="AE519" s="245"/>
      <c r="AF519" s="246"/>
      <c r="AG519" s="246"/>
      <c r="AH519" s="245"/>
      <c r="AI519" s="245"/>
      <c r="AJ519" s="245"/>
      <c r="AK519" s="245"/>
    </row>
    <row r="520" spans="1:37" s="237" customFormat="1" ht="30.95" customHeight="1" x14ac:dyDescent="0.25">
      <c r="A520" s="245"/>
      <c r="B520" s="245"/>
      <c r="C520" s="245"/>
      <c r="D520" s="245"/>
      <c r="E520" s="245"/>
      <c r="F520" s="302"/>
      <c r="G520" s="245"/>
      <c r="H520" s="245"/>
      <c r="I520" s="245"/>
      <c r="J520" s="245"/>
      <c r="K520" s="245"/>
      <c r="L520" s="245"/>
      <c r="M520" s="245"/>
      <c r="N520" s="245"/>
      <c r="O520" s="245"/>
      <c r="P520" s="245"/>
      <c r="Q520" s="245"/>
      <c r="R520" s="245"/>
      <c r="S520" s="245"/>
      <c r="T520" s="245"/>
      <c r="U520" s="245"/>
      <c r="V520" s="245"/>
      <c r="W520" s="245"/>
      <c r="X520" s="245"/>
      <c r="Y520" s="245"/>
      <c r="Z520" s="245"/>
      <c r="AA520" s="245"/>
      <c r="AB520" s="245"/>
      <c r="AC520" s="245"/>
      <c r="AD520" s="245"/>
      <c r="AE520" s="245"/>
      <c r="AF520" s="246"/>
      <c r="AG520" s="246"/>
      <c r="AH520" s="245"/>
      <c r="AI520" s="245"/>
      <c r="AJ520" s="245"/>
      <c r="AK520" s="245"/>
    </row>
    <row r="521" spans="1:37" s="237" customFormat="1" ht="30.95" customHeight="1" x14ac:dyDescent="0.25">
      <c r="A521" s="245"/>
      <c r="B521" s="245"/>
      <c r="C521" s="245"/>
      <c r="D521" s="245"/>
      <c r="E521" s="245"/>
      <c r="F521" s="302"/>
      <c r="G521" s="245"/>
      <c r="H521" s="245"/>
      <c r="I521" s="245"/>
      <c r="J521" s="245"/>
      <c r="K521" s="245"/>
      <c r="L521" s="245"/>
      <c r="M521" s="245"/>
      <c r="N521" s="245"/>
      <c r="O521" s="245"/>
      <c r="P521" s="245"/>
      <c r="Q521" s="245"/>
      <c r="R521" s="245"/>
      <c r="S521" s="245"/>
      <c r="T521" s="245"/>
      <c r="U521" s="245"/>
      <c r="V521" s="245"/>
      <c r="W521" s="245"/>
      <c r="X521" s="245"/>
      <c r="Y521" s="245"/>
      <c r="Z521" s="245"/>
      <c r="AA521" s="245"/>
      <c r="AB521" s="245"/>
      <c r="AC521" s="245"/>
      <c r="AD521" s="245"/>
      <c r="AE521" s="245"/>
      <c r="AF521" s="246"/>
      <c r="AG521" s="246"/>
      <c r="AH521" s="245"/>
      <c r="AI521" s="245"/>
      <c r="AJ521" s="245"/>
      <c r="AK521" s="245"/>
    </row>
    <row r="522" spans="1:37" s="237" customFormat="1" ht="30.95" customHeight="1" x14ac:dyDescent="0.25">
      <c r="A522" s="245"/>
      <c r="B522" s="245"/>
      <c r="C522" s="245"/>
      <c r="D522" s="245"/>
      <c r="E522" s="245"/>
      <c r="F522" s="302"/>
      <c r="G522" s="245"/>
      <c r="H522" s="245"/>
      <c r="I522" s="245"/>
      <c r="J522" s="245"/>
      <c r="K522" s="245"/>
      <c r="L522" s="245"/>
      <c r="M522" s="245"/>
      <c r="N522" s="245"/>
      <c r="O522" s="245"/>
      <c r="P522" s="245"/>
      <c r="Q522" s="245"/>
      <c r="R522" s="245"/>
      <c r="S522" s="245"/>
      <c r="T522" s="245"/>
      <c r="U522" s="245"/>
      <c r="V522" s="245"/>
      <c r="W522" s="245"/>
      <c r="X522" s="245"/>
      <c r="Y522" s="245"/>
      <c r="Z522" s="245"/>
      <c r="AA522" s="245"/>
      <c r="AB522" s="245"/>
      <c r="AC522" s="245"/>
      <c r="AD522" s="245"/>
      <c r="AE522" s="245"/>
      <c r="AF522" s="246"/>
      <c r="AG522" s="246"/>
      <c r="AH522" s="245"/>
      <c r="AI522" s="245"/>
      <c r="AJ522" s="245"/>
      <c r="AK522" s="245"/>
    </row>
    <row r="523" spans="1:37" s="237" customFormat="1" ht="30.95" customHeight="1" x14ac:dyDescent="0.25">
      <c r="A523" s="245"/>
      <c r="B523" s="245"/>
      <c r="C523" s="245"/>
      <c r="D523" s="245"/>
      <c r="E523" s="245"/>
      <c r="F523" s="302"/>
      <c r="G523" s="245"/>
      <c r="H523" s="245"/>
      <c r="I523" s="245"/>
      <c r="J523" s="245"/>
      <c r="K523" s="245"/>
      <c r="L523" s="245"/>
      <c r="M523" s="245"/>
      <c r="N523" s="245"/>
      <c r="O523" s="245"/>
      <c r="P523" s="245"/>
      <c r="Q523" s="245"/>
      <c r="R523" s="245"/>
      <c r="S523" s="245"/>
      <c r="T523" s="245"/>
      <c r="U523" s="245"/>
      <c r="V523" s="245"/>
      <c r="W523" s="245"/>
      <c r="X523" s="245"/>
      <c r="Y523" s="245"/>
      <c r="Z523" s="245"/>
      <c r="AA523" s="245"/>
      <c r="AB523" s="245"/>
      <c r="AC523" s="245"/>
      <c r="AD523" s="245"/>
      <c r="AE523" s="245"/>
      <c r="AF523" s="246"/>
      <c r="AG523" s="246"/>
      <c r="AH523" s="245"/>
      <c r="AI523" s="245"/>
      <c r="AJ523" s="245"/>
      <c r="AK523" s="245"/>
    </row>
    <row r="524" spans="1:37" s="237" customFormat="1" ht="30.95" customHeight="1" x14ac:dyDescent="0.25">
      <c r="A524" s="245"/>
      <c r="B524" s="245"/>
      <c r="C524" s="245"/>
      <c r="D524" s="245"/>
      <c r="E524" s="245"/>
      <c r="F524" s="302"/>
      <c r="G524" s="245"/>
      <c r="H524" s="245"/>
      <c r="I524" s="245"/>
      <c r="J524" s="245"/>
      <c r="K524" s="245"/>
      <c r="L524" s="245"/>
      <c r="M524" s="245"/>
      <c r="N524" s="245"/>
      <c r="O524" s="245"/>
      <c r="P524" s="245"/>
      <c r="Q524" s="245"/>
      <c r="R524" s="245"/>
      <c r="S524" s="245"/>
      <c r="T524" s="245"/>
      <c r="U524" s="245"/>
      <c r="V524" s="245"/>
      <c r="W524" s="245"/>
      <c r="X524" s="245"/>
      <c r="Y524" s="245"/>
      <c r="Z524" s="245"/>
      <c r="AA524" s="245"/>
      <c r="AB524" s="245"/>
      <c r="AC524" s="245"/>
      <c r="AD524" s="245"/>
      <c r="AE524" s="245"/>
      <c r="AF524" s="246"/>
      <c r="AG524" s="246"/>
      <c r="AH524" s="245"/>
      <c r="AI524" s="245"/>
      <c r="AJ524" s="245"/>
      <c r="AK524" s="245"/>
    </row>
    <row r="525" spans="1:37" s="237" customFormat="1" ht="30.95" customHeight="1" x14ac:dyDescent="0.25">
      <c r="A525" s="245"/>
      <c r="B525" s="245"/>
      <c r="C525" s="245"/>
      <c r="D525" s="245"/>
      <c r="E525" s="245"/>
      <c r="F525" s="302"/>
      <c r="G525" s="245"/>
      <c r="H525" s="245"/>
      <c r="I525" s="245"/>
      <c r="J525" s="245"/>
      <c r="K525" s="245"/>
      <c r="L525" s="245"/>
      <c r="M525" s="245"/>
      <c r="N525" s="245"/>
      <c r="O525" s="245"/>
      <c r="P525" s="245"/>
      <c r="Q525" s="245"/>
      <c r="R525" s="245"/>
      <c r="S525" s="245"/>
      <c r="T525" s="245"/>
      <c r="U525" s="245"/>
      <c r="V525" s="245"/>
      <c r="W525" s="245"/>
      <c r="X525" s="245"/>
      <c r="Y525" s="245"/>
      <c r="Z525" s="245"/>
      <c r="AA525" s="245"/>
      <c r="AB525" s="245"/>
      <c r="AC525" s="245"/>
      <c r="AD525" s="245"/>
      <c r="AE525" s="245"/>
      <c r="AF525" s="246"/>
      <c r="AG525" s="246"/>
      <c r="AH525" s="245"/>
      <c r="AI525" s="245"/>
      <c r="AJ525" s="245"/>
      <c r="AK525" s="245"/>
    </row>
    <row r="526" spans="1:37" s="237" customFormat="1" ht="30.95" customHeight="1" x14ac:dyDescent="0.25">
      <c r="A526" s="245"/>
      <c r="B526" s="245"/>
      <c r="C526" s="245"/>
      <c r="D526" s="245"/>
      <c r="E526" s="245"/>
      <c r="F526" s="302"/>
      <c r="G526" s="245"/>
      <c r="H526" s="245"/>
      <c r="I526" s="245"/>
      <c r="J526" s="245"/>
      <c r="K526" s="245"/>
      <c r="L526" s="245"/>
      <c r="M526" s="245"/>
      <c r="N526" s="245"/>
      <c r="O526" s="245"/>
      <c r="P526" s="245"/>
      <c r="Q526" s="245"/>
      <c r="R526" s="245"/>
      <c r="S526" s="245"/>
      <c r="T526" s="245"/>
      <c r="U526" s="245"/>
      <c r="V526" s="245"/>
      <c r="W526" s="245"/>
      <c r="X526" s="245"/>
      <c r="Y526" s="245"/>
      <c r="Z526" s="245"/>
      <c r="AA526" s="245"/>
      <c r="AB526" s="245"/>
      <c r="AC526" s="245"/>
      <c r="AD526" s="245"/>
      <c r="AE526" s="245"/>
      <c r="AF526" s="246"/>
      <c r="AG526" s="246"/>
      <c r="AH526" s="245"/>
      <c r="AI526" s="245"/>
      <c r="AJ526" s="245"/>
      <c r="AK526" s="245"/>
    </row>
    <row r="527" spans="1:37" s="237" customFormat="1" ht="30.95" customHeight="1" x14ac:dyDescent="0.25">
      <c r="A527" s="245"/>
      <c r="B527" s="245"/>
      <c r="C527" s="245"/>
      <c r="D527" s="245"/>
      <c r="E527" s="245"/>
      <c r="F527" s="302"/>
      <c r="G527" s="245"/>
      <c r="H527" s="245"/>
      <c r="I527" s="245"/>
      <c r="J527" s="245"/>
      <c r="K527" s="245"/>
      <c r="L527" s="245"/>
      <c r="M527" s="245"/>
      <c r="N527" s="245"/>
      <c r="O527" s="245"/>
      <c r="P527" s="245"/>
      <c r="Q527" s="245"/>
      <c r="R527" s="245"/>
      <c r="S527" s="245"/>
      <c r="T527" s="245"/>
      <c r="U527" s="245"/>
      <c r="V527" s="245"/>
      <c r="W527" s="245"/>
      <c r="X527" s="245"/>
      <c r="Y527" s="245"/>
      <c r="Z527" s="245"/>
      <c r="AA527" s="245"/>
      <c r="AB527" s="245"/>
      <c r="AC527" s="245"/>
      <c r="AD527" s="245"/>
      <c r="AE527" s="245"/>
      <c r="AF527" s="246"/>
      <c r="AG527" s="246"/>
      <c r="AH527" s="245"/>
      <c r="AI527" s="245"/>
      <c r="AJ527" s="245"/>
      <c r="AK527" s="245"/>
    </row>
    <row r="528" spans="1:37" s="237" customFormat="1" ht="30.95" customHeight="1" x14ac:dyDescent="0.25">
      <c r="A528" s="245"/>
      <c r="B528" s="245"/>
      <c r="C528" s="245"/>
      <c r="D528" s="245"/>
      <c r="E528" s="245"/>
      <c r="F528" s="302"/>
      <c r="G528" s="245"/>
      <c r="H528" s="245"/>
      <c r="I528" s="245"/>
      <c r="J528" s="245"/>
      <c r="K528" s="245"/>
      <c r="L528" s="245"/>
      <c r="M528" s="245"/>
      <c r="N528" s="245"/>
      <c r="O528" s="245"/>
      <c r="P528" s="245"/>
      <c r="Q528" s="245"/>
      <c r="R528" s="245"/>
      <c r="S528" s="245"/>
      <c r="T528" s="245"/>
      <c r="U528" s="245"/>
      <c r="V528" s="245"/>
      <c r="W528" s="245"/>
      <c r="X528" s="245"/>
      <c r="Y528" s="245"/>
      <c r="Z528" s="245"/>
      <c r="AA528" s="245"/>
      <c r="AB528" s="245"/>
      <c r="AC528" s="245"/>
      <c r="AD528" s="245"/>
      <c r="AE528" s="245"/>
      <c r="AF528" s="246"/>
      <c r="AG528" s="246"/>
      <c r="AH528" s="245"/>
      <c r="AI528" s="245"/>
      <c r="AJ528" s="245"/>
      <c r="AK528" s="245"/>
    </row>
    <row r="529" spans="1:37" s="237" customFormat="1" ht="30.95" customHeight="1" x14ac:dyDescent="0.25">
      <c r="A529" s="245"/>
      <c r="B529" s="245"/>
      <c r="C529" s="245"/>
      <c r="D529" s="245"/>
      <c r="E529" s="245"/>
      <c r="F529" s="302"/>
      <c r="G529" s="245"/>
      <c r="H529" s="245"/>
      <c r="I529" s="245"/>
      <c r="J529" s="245"/>
      <c r="K529" s="245"/>
      <c r="L529" s="245"/>
      <c r="M529" s="245"/>
      <c r="N529" s="245"/>
      <c r="O529" s="245"/>
      <c r="P529" s="245"/>
      <c r="Q529" s="245"/>
      <c r="R529" s="245"/>
      <c r="S529" s="245"/>
      <c r="T529" s="245"/>
      <c r="U529" s="245"/>
      <c r="V529" s="245"/>
      <c r="W529" s="245"/>
      <c r="X529" s="245"/>
      <c r="Y529" s="245"/>
      <c r="Z529" s="245"/>
      <c r="AA529" s="245"/>
      <c r="AB529" s="245"/>
      <c r="AC529" s="245"/>
      <c r="AD529" s="245"/>
      <c r="AE529" s="245"/>
      <c r="AF529" s="246"/>
      <c r="AG529" s="246"/>
      <c r="AH529" s="245"/>
      <c r="AI529" s="245"/>
      <c r="AJ529" s="245"/>
      <c r="AK529" s="245"/>
    </row>
    <row r="530" spans="1:37" s="237" customFormat="1" ht="30.95" customHeight="1" x14ac:dyDescent="0.25">
      <c r="A530" s="245"/>
      <c r="B530" s="245"/>
      <c r="C530" s="245"/>
      <c r="D530" s="245"/>
      <c r="E530" s="245"/>
      <c r="F530" s="302"/>
      <c r="G530" s="245"/>
      <c r="H530" s="245"/>
      <c r="I530" s="245"/>
      <c r="J530" s="245"/>
      <c r="K530" s="245"/>
      <c r="L530" s="245"/>
      <c r="M530" s="245"/>
      <c r="N530" s="245"/>
      <c r="O530" s="245"/>
      <c r="P530" s="245"/>
      <c r="Q530" s="245"/>
      <c r="R530" s="245"/>
      <c r="S530" s="245"/>
      <c r="T530" s="245"/>
      <c r="U530" s="245"/>
      <c r="V530" s="245"/>
      <c r="W530" s="245"/>
      <c r="X530" s="245"/>
      <c r="Y530" s="245"/>
      <c r="Z530" s="245"/>
      <c r="AA530" s="245"/>
      <c r="AB530" s="245"/>
      <c r="AC530" s="245"/>
      <c r="AD530" s="245"/>
      <c r="AE530" s="245"/>
      <c r="AF530" s="246"/>
      <c r="AG530" s="246"/>
      <c r="AH530" s="245"/>
      <c r="AI530" s="245"/>
      <c r="AJ530" s="245"/>
      <c r="AK530" s="245"/>
    </row>
    <row r="531" spans="1:37" s="237" customFormat="1" ht="30.95" customHeight="1" x14ac:dyDescent="0.25">
      <c r="A531" s="245"/>
      <c r="B531" s="245"/>
      <c r="C531" s="245"/>
      <c r="D531" s="245"/>
      <c r="E531" s="245"/>
      <c r="F531" s="302"/>
      <c r="G531" s="245"/>
      <c r="H531" s="245"/>
      <c r="I531" s="245"/>
      <c r="J531" s="245"/>
      <c r="K531" s="245"/>
      <c r="L531" s="245"/>
      <c r="M531" s="245"/>
      <c r="N531" s="245"/>
      <c r="O531" s="245"/>
      <c r="P531" s="245"/>
      <c r="Q531" s="245"/>
      <c r="R531" s="245"/>
      <c r="S531" s="245"/>
      <c r="T531" s="245"/>
      <c r="U531" s="245"/>
      <c r="V531" s="245"/>
      <c r="W531" s="245"/>
      <c r="X531" s="245"/>
      <c r="Y531" s="245"/>
      <c r="Z531" s="245"/>
      <c r="AA531" s="245"/>
      <c r="AB531" s="245"/>
      <c r="AC531" s="245"/>
      <c r="AD531" s="245"/>
      <c r="AE531" s="245"/>
      <c r="AF531" s="246"/>
      <c r="AG531" s="246"/>
      <c r="AH531" s="245"/>
      <c r="AI531" s="245"/>
      <c r="AJ531" s="245"/>
      <c r="AK531" s="245"/>
    </row>
    <row r="532" spans="1:37" s="237" customFormat="1" ht="30.95" customHeight="1" x14ac:dyDescent="0.25">
      <c r="A532" s="245"/>
      <c r="B532" s="245"/>
      <c r="C532" s="245"/>
      <c r="D532" s="245"/>
      <c r="E532" s="245"/>
      <c r="F532" s="302"/>
      <c r="G532" s="245"/>
      <c r="H532" s="245"/>
      <c r="I532" s="245"/>
      <c r="J532" s="245"/>
      <c r="K532" s="245"/>
      <c r="L532" s="245"/>
      <c r="M532" s="245"/>
      <c r="N532" s="245"/>
      <c r="O532" s="245"/>
      <c r="P532" s="245"/>
      <c r="Q532" s="245"/>
      <c r="R532" s="245"/>
      <c r="S532" s="245"/>
      <c r="T532" s="245"/>
      <c r="U532" s="245"/>
      <c r="V532" s="245"/>
      <c r="W532" s="245"/>
      <c r="X532" s="245"/>
      <c r="Y532" s="245"/>
      <c r="Z532" s="245"/>
      <c r="AA532" s="245"/>
      <c r="AB532" s="245"/>
      <c r="AC532" s="245"/>
      <c r="AD532" s="245"/>
      <c r="AE532" s="245"/>
      <c r="AF532" s="246"/>
      <c r="AG532" s="246"/>
      <c r="AH532" s="245"/>
      <c r="AI532" s="245"/>
      <c r="AJ532" s="245"/>
      <c r="AK532" s="245"/>
    </row>
    <row r="533" spans="1:37" s="237" customFormat="1" ht="30.95" customHeight="1" x14ac:dyDescent="0.25">
      <c r="A533" s="245"/>
      <c r="B533" s="245"/>
      <c r="C533" s="245"/>
      <c r="D533" s="245"/>
      <c r="E533" s="245"/>
      <c r="F533" s="302"/>
      <c r="G533" s="245"/>
      <c r="H533" s="245"/>
      <c r="I533" s="245"/>
      <c r="J533" s="245"/>
      <c r="K533" s="245"/>
      <c r="L533" s="245"/>
      <c r="M533" s="245"/>
      <c r="N533" s="245"/>
      <c r="O533" s="245"/>
      <c r="P533" s="245"/>
      <c r="Q533" s="245"/>
      <c r="R533" s="245"/>
      <c r="S533" s="245"/>
      <c r="T533" s="245"/>
      <c r="U533" s="245"/>
      <c r="V533" s="245"/>
      <c r="W533" s="245"/>
      <c r="X533" s="245"/>
      <c r="Y533" s="245"/>
      <c r="Z533" s="245"/>
      <c r="AA533" s="245"/>
      <c r="AB533" s="245"/>
      <c r="AC533" s="245"/>
      <c r="AD533" s="245"/>
      <c r="AE533" s="245"/>
      <c r="AF533" s="246"/>
      <c r="AG533" s="246"/>
      <c r="AH533" s="245"/>
      <c r="AI533" s="245"/>
      <c r="AJ533" s="245"/>
      <c r="AK533" s="245"/>
    </row>
    <row r="534" spans="1:37" s="237" customFormat="1" ht="30.95" customHeight="1" x14ac:dyDescent="0.25">
      <c r="A534" s="245"/>
      <c r="B534" s="245"/>
      <c r="C534" s="245"/>
      <c r="D534" s="245"/>
      <c r="E534" s="245"/>
      <c r="F534" s="302"/>
      <c r="G534" s="245"/>
      <c r="H534" s="245"/>
      <c r="I534" s="245"/>
      <c r="J534" s="245"/>
      <c r="K534" s="245"/>
      <c r="L534" s="245"/>
      <c r="M534" s="245"/>
      <c r="N534" s="245"/>
      <c r="O534" s="245"/>
      <c r="P534" s="245"/>
      <c r="Q534" s="245"/>
      <c r="R534" s="245"/>
      <c r="S534" s="245"/>
      <c r="T534" s="245"/>
      <c r="U534" s="245"/>
      <c r="V534" s="245"/>
      <c r="W534" s="245"/>
      <c r="X534" s="245"/>
      <c r="Y534" s="245"/>
      <c r="Z534" s="245"/>
      <c r="AA534" s="245"/>
      <c r="AB534" s="245"/>
      <c r="AC534" s="245"/>
      <c r="AD534" s="245"/>
      <c r="AE534" s="245"/>
      <c r="AF534" s="246"/>
      <c r="AG534" s="246"/>
      <c r="AH534" s="245"/>
      <c r="AI534" s="245"/>
      <c r="AJ534" s="245"/>
      <c r="AK534" s="245"/>
    </row>
    <row r="535" spans="1:37" s="237" customFormat="1" ht="30.95" customHeight="1" x14ac:dyDescent="0.25">
      <c r="A535" s="245"/>
      <c r="B535" s="245"/>
      <c r="C535" s="245"/>
      <c r="D535" s="245"/>
      <c r="E535" s="245"/>
      <c r="F535" s="302"/>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6"/>
      <c r="AG535" s="246"/>
      <c r="AH535" s="245"/>
      <c r="AI535" s="245"/>
      <c r="AJ535" s="245"/>
      <c r="AK535" s="245"/>
    </row>
    <row r="536" spans="1:37" s="237" customFormat="1" ht="30.95" customHeight="1" x14ac:dyDescent="0.25">
      <c r="A536" s="245"/>
      <c r="B536" s="245"/>
      <c r="C536" s="245"/>
      <c r="D536" s="245"/>
      <c r="E536" s="245"/>
      <c r="F536" s="302"/>
      <c r="G536" s="245"/>
      <c r="H536" s="245"/>
      <c r="I536" s="245"/>
      <c r="J536" s="245"/>
      <c r="K536" s="245"/>
      <c r="L536" s="245"/>
      <c r="M536" s="245"/>
      <c r="N536" s="245"/>
      <c r="O536" s="245"/>
      <c r="P536" s="245"/>
      <c r="Q536" s="245"/>
      <c r="R536" s="245"/>
      <c r="S536" s="245"/>
      <c r="T536" s="245"/>
      <c r="U536" s="245"/>
      <c r="V536" s="245"/>
      <c r="W536" s="245"/>
      <c r="X536" s="245"/>
      <c r="Y536" s="245"/>
      <c r="Z536" s="245"/>
      <c r="AA536" s="245"/>
      <c r="AB536" s="245"/>
      <c r="AC536" s="245"/>
      <c r="AD536" s="245"/>
      <c r="AE536" s="245"/>
      <c r="AF536" s="246"/>
      <c r="AG536" s="246"/>
      <c r="AH536" s="245"/>
      <c r="AI536" s="245"/>
      <c r="AJ536" s="245"/>
      <c r="AK536" s="245"/>
    </row>
    <row r="537" spans="1:37" s="237" customFormat="1" ht="30.95" customHeight="1" x14ac:dyDescent="0.25">
      <c r="A537" s="245"/>
      <c r="B537" s="245"/>
      <c r="C537" s="245"/>
      <c r="D537" s="245"/>
      <c r="E537" s="245"/>
      <c r="F537" s="302"/>
      <c r="G537" s="245"/>
      <c r="H537" s="245"/>
      <c r="I537" s="245"/>
      <c r="J537" s="245"/>
      <c r="K537" s="245"/>
      <c r="L537" s="245"/>
      <c r="M537" s="245"/>
      <c r="N537" s="245"/>
      <c r="O537" s="245"/>
      <c r="P537" s="245"/>
      <c r="Q537" s="245"/>
      <c r="R537" s="245"/>
      <c r="S537" s="245"/>
      <c r="T537" s="245"/>
      <c r="U537" s="245"/>
      <c r="V537" s="245"/>
      <c r="W537" s="245"/>
      <c r="X537" s="245"/>
      <c r="Y537" s="245"/>
      <c r="Z537" s="245"/>
      <c r="AA537" s="245"/>
      <c r="AB537" s="245"/>
      <c r="AC537" s="245"/>
      <c r="AD537" s="245"/>
      <c r="AE537" s="245"/>
      <c r="AF537" s="246"/>
      <c r="AG537" s="246"/>
      <c r="AH537" s="245"/>
      <c r="AI537" s="245"/>
      <c r="AJ537" s="245"/>
      <c r="AK537" s="245"/>
    </row>
    <row r="538" spans="1:37" s="237" customFormat="1" ht="30.95" customHeight="1" x14ac:dyDescent="0.25">
      <c r="A538" s="245"/>
      <c r="B538" s="245"/>
      <c r="C538" s="245"/>
      <c r="D538" s="245"/>
      <c r="E538" s="245"/>
      <c r="F538" s="302"/>
      <c r="G538" s="245"/>
      <c r="H538" s="245"/>
      <c r="I538" s="245"/>
      <c r="J538" s="245"/>
      <c r="K538" s="245"/>
      <c r="L538" s="245"/>
      <c r="M538" s="245"/>
      <c r="N538" s="245"/>
      <c r="O538" s="245"/>
      <c r="P538" s="245"/>
      <c r="Q538" s="245"/>
      <c r="R538" s="245"/>
      <c r="S538" s="245"/>
      <c r="T538" s="245"/>
      <c r="U538" s="245"/>
      <c r="V538" s="245"/>
      <c r="W538" s="245"/>
      <c r="X538" s="245"/>
      <c r="Y538" s="245"/>
      <c r="Z538" s="245"/>
      <c r="AA538" s="245"/>
      <c r="AB538" s="245"/>
      <c r="AC538" s="245"/>
      <c r="AD538" s="245"/>
      <c r="AE538" s="245"/>
      <c r="AF538" s="246"/>
      <c r="AG538" s="246"/>
      <c r="AH538" s="245"/>
      <c r="AI538" s="245"/>
      <c r="AJ538" s="245"/>
      <c r="AK538" s="245"/>
    </row>
    <row r="539" spans="1:37" s="237" customFormat="1" x14ac:dyDescent="0.25">
      <c r="F539" s="301"/>
      <c r="AF539" s="247"/>
      <c r="AG539" s="247"/>
    </row>
    <row r="540" spans="1:37" s="237" customFormat="1" x14ac:dyDescent="0.25">
      <c r="F540" s="301"/>
      <c r="AF540" s="247"/>
      <c r="AG540" s="247"/>
    </row>
    <row r="541" spans="1:37" s="237" customFormat="1" x14ac:dyDescent="0.25">
      <c r="F541" s="301"/>
      <c r="AF541" s="247"/>
      <c r="AG541" s="247"/>
    </row>
    <row r="542" spans="1:37" s="237" customFormat="1" x14ac:dyDescent="0.25">
      <c r="F542" s="301"/>
      <c r="AF542" s="247"/>
      <c r="AG542" s="247"/>
    </row>
    <row r="543" spans="1:37" s="237" customFormat="1" x14ac:dyDescent="0.25">
      <c r="F543" s="301"/>
      <c r="AF543" s="247"/>
      <c r="AG543" s="247"/>
    </row>
    <row r="544" spans="1:37" s="237" customFormat="1" x14ac:dyDescent="0.25">
      <c r="F544" s="301"/>
      <c r="AF544" s="247"/>
      <c r="AG544" s="247"/>
    </row>
    <row r="545" spans="6:33" s="237" customFormat="1" x14ac:dyDescent="0.25">
      <c r="F545" s="301"/>
      <c r="AF545" s="247"/>
      <c r="AG545" s="247"/>
    </row>
    <row r="546" spans="6:33" s="237" customFormat="1" x14ac:dyDescent="0.25">
      <c r="F546" s="301"/>
      <c r="AF546" s="247"/>
      <c r="AG546" s="247"/>
    </row>
    <row r="547" spans="6:33" s="237" customFormat="1" x14ac:dyDescent="0.25">
      <c r="F547" s="301"/>
      <c r="AF547" s="247"/>
      <c r="AG547" s="247"/>
    </row>
    <row r="548" spans="6:33" s="237" customFormat="1" x14ac:dyDescent="0.25">
      <c r="F548" s="301"/>
      <c r="AF548" s="247"/>
      <c r="AG548" s="247"/>
    </row>
    <row r="549" spans="6:33" s="237" customFormat="1" x14ac:dyDescent="0.25">
      <c r="F549" s="301"/>
      <c r="AF549" s="247"/>
      <c r="AG549" s="247"/>
    </row>
    <row r="550" spans="6:33" s="237" customFormat="1" x14ac:dyDescent="0.25">
      <c r="F550" s="301"/>
      <c r="AF550" s="247"/>
      <c r="AG550" s="247"/>
    </row>
    <row r="551" spans="6:33" s="237" customFormat="1" x14ac:dyDescent="0.25">
      <c r="F551" s="301"/>
      <c r="AF551" s="247"/>
      <c r="AG551" s="247"/>
    </row>
    <row r="552" spans="6:33" s="237" customFormat="1" x14ac:dyDescent="0.25">
      <c r="F552" s="301"/>
      <c r="AF552" s="247"/>
      <c r="AG552" s="247"/>
    </row>
    <row r="553" spans="6:33" s="237" customFormat="1" x14ac:dyDescent="0.25">
      <c r="F553" s="301"/>
      <c r="AF553" s="247"/>
      <c r="AG553" s="247"/>
    </row>
    <row r="554" spans="6:33" s="237" customFormat="1" x14ac:dyDescent="0.25">
      <c r="F554" s="301"/>
      <c r="AF554" s="247"/>
      <c r="AG554" s="247"/>
    </row>
    <row r="555" spans="6:33" s="237" customFormat="1" x14ac:dyDescent="0.25">
      <c r="F555" s="301"/>
      <c r="AF555" s="247"/>
      <c r="AG555" s="247"/>
    </row>
    <row r="556" spans="6:33" s="237" customFormat="1" x14ac:dyDescent="0.25">
      <c r="F556" s="301"/>
      <c r="AF556" s="247"/>
      <c r="AG556" s="247"/>
    </row>
    <row r="557" spans="6:33" s="237" customFormat="1" x14ac:dyDescent="0.25">
      <c r="F557" s="301"/>
      <c r="AF557" s="247"/>
      <c r="AG557" s="247"/>
    </row>
    <row r="558" spans="6:33" s="237" customFormat="1" x14ac:dyDescent="0.25">
      <c r="F558" s="301"/>
      <c r="AF558" s="247"/>
      <c r="AG558" s="247"/>
    </row>
    <row r="559" spans="6:33" s="237" customFormat="1" x14ac:dyDescent="0.25">
      <c r="F559" s="301"/>
      <c r="AF559" s="247"/>
      <c r="AG559" s="247"/>
    </row>
    <row r="560" spans="6:33" s="237" customFormat="1" x14ac:dyDescent="0.25">
      <c r="F560" s="301"/>
      <c r="AF560" s="247"/>
      <c r="AG560" s="247"/>
    </row>
    <row r="561" spans="6:33" s="237" customFormat="1" x14ac:dyDescent="0.25">
      <c r="F561" s="301"/>
      <c r="AF561" s="247"/>
      <c r="AG561" s="247"/>
    </row>
    <row r="562" spans="6:33" s="237" customFormat="1" x14ac:dyDescent="0.25">
      <c r="F562" s="301"/>
      <c r="AF562" s="247"/>
      <c r="AG562" s="247"/>
    </row>
    <row r="563" spans="6:33" s="237" customFormat="1" x14ac:dyDescent="0.25">
      <c r="F563" s="301"/>
      <c r="AF563" s="247"/>
      <c r="AG563" s="247"/>
    </row>
    <row r="564" spans="6:33" s="237" customFormat="1" x14ac:dyDescent="0.25">
      <c r="F564" s="301"/>
      <c r="AF564" s="247"/>
      <c r="AG564" s="247"/>
    </row>
    <row r="565" spans="6:33" s="237" customFormat="1" x14ac:dyDescent="0.25">
      <c r="F565" s="301"/>
      <c r="AF565" s="247"/>
      <c r="AG565" s="247"/>
    </row>
    <row r="566" spans="6:33" s="237" customFormat="1" x14ac:dyDescent="0.25">
      <c r="F566" s="301"/>
      <c r="AF566" s="247"/>
      <c r="AG566" s="247"/>
    </row>
    <row r="567" spans="6:33" s="237" customFormat="1" x14ac:dyDescent="0.25">
      <c r="F567" s="301"/>
      <c r="AF567" s="247"/>
      <c r="AG567" s="247"/>
    </row>
    <row r="568" spans="6:33" s="237" customFormat="1" x14ac:dyDescent="0.25">
      <c r="F568" s="301"/>
      <c r="AF568" s="247"/>
      <c r="AG568" s="247"/>
    </row>
    <row r="569" spans="6:33" s="237" customFormat="1" x14ac:dyDescent="0.25">
      <c r="F569" s="301"/>
      <c r="AF569" s="247"/>
      <c r="AG569" s="247"/>
    </row>
    <row r="570" spans="6:33" s="237" customFormat="1" x14ac:dyDescent="0.25">
      <c r="F570" s="301"/>
      <c r="AF570" s="247"/>
      <c r="AG570" s="247"/>
    </row>
    <row r="571" spans="6:33" s="237" customFormat="1" x14ac:dyDescent="0.25">
      <c r="F571" s="301"/>
      <c r="AF571" s="247"/>
      <c r="AG571" s="247"/>
    </row>
    <row r="572" spans="6:33" s="237" customFormat="1" x14ac:dyDescent="0.25">
      <c r="F572" s="301"/>
      <c r="AF572" s="247"/>
      <c r="AG572" s="247"/>
    </row>
    <row r="573" spans="6:33" s="237" customFormat="1" x14ac:dyDescent="0.25">
      <c r="F573" s="301"/>
      <c r="AF573" s="247"/>
      <c r="AG573" s="247"/>
    </row>
    <row r="574" spans="6:33" s="237" customFormat="1" x14ac:dyDescent="0.25">
      <c r="F574" s="301"/>
      <c r="AF574" s="247"/>
      <c r="AG574" s="247"/>
    </row>
    <row r="575" spans="6:33" s="237" customFormat="1" x14ac:dyDescent="0.25">
      <c r="F575" s="301"/>
      <c r="AF575" s="247"/>
      <c r="AG575" s="247"/>
    </row>
    <row r="576" spans="6:33" s="237" customFormat="1" x14ac:dyDescent="0.25">
      <c r="F576" s="301"/>
      <c r="AF576" s="247"/>
      <c r="AG576" s="247"/>
    </row>
    <row r="577" spans="6:33" s="237" customFormat="1" x14ac:dyDescent="0.25">
      <c r="F577" s="301"/>
      <c r="AF577" s="247"/>
      <c r="AG577" s="247"/>
    </row>
    <row r="578" spans="6:33" s="237" customFormat="1" x14ac:dyDescent="0.25">
      <c r="F578" s="301"/>
      <c r="AF578" s="247"/>
      <c r="AG578" s="247"/>
    </row>
    <row r="579" spans="6:33" s="237" customFormat="1" x14ac:dyDescent="0.25">
      <c r="F579" s="301"/>
      <c r="AF579" s="247"/>
      <c r="AG579" s="247"/>
    </row>
    <row r="580" spans="6:33" s="237" customFormat="1" x14ac:dyDescent="0.25">
      <c r="F580" s="301"/>
      <c r="AF580" s="247"/>
      <c r="AG580" s="247"/>
    </row>
    <row r="581" spans="6:33" s="237" customFormat="1" x14ac:dyDescent="0.25">
      <c r="F581" s="301"/>
      <c r="AF581" s="247"/>
      <c r="AG581" s="247"/>
    </row>
    <row r="582" spans="6:33" s="237" customFormat="1" x14ac:dyDescent="0.25">
      <c r="F582" s="301"/>
      <c r="AF582" s="247"/>
      <c r="AG582" s="247"/>
    </row>
    <row r="583" spans="6:33" s="237" customFormat="1" x14ac:dyDescent="0.25">
      <c r="F583" s="301"/>
      <c r="AF583" s="247"/>
      <c r="AG583" s="247"/>
    </row>
    <row r="584" spans="6:33" s="237" customFormat="1" x14ac:dyDescent="0.25">
      <c r="F584" s="301"/>
      <c r="AF584" s="247"/>
      <c r="AG584" s="247"/>
    </row>
    <row r="585" spans="6:33" s="237" customFormat="1" x14ac:dyDescent="0.25">
      <c r="F585" s="301"/>
      <c r="AF585" s="247"/>
      <c r="AG585" s="247"/>
    </row>
    <row r="586" spans="6:33" s="237" customFormat="1" x14ac:dyDescent="0.25">
      <c r="F586" s="301"/>
      <c r="AF586" s="247"/>
      <c r="AG586" s="247"/>
    </row>
    <row r="587" spans="6:33" s="237" customFormat="1" x14ac:dyDescent="0.25">
      <c r="F587" s="301"/>
      <c r="AF587" s="247"/>
      <c r="AG587" s="247"/>
    </row>
    <row r="588" spans="6:33" s="237" customFormat="1" x14ac:dyDescent="0.25">
      <c r="F588" s="301"/>
      <c r="AF588" s="247"/>
      <c r="AG588" s="247"/>
    </row>
    <row r="589" spans="6:33" s="237" customFormat="1" x14ac:dyDescent="0.25">
      <c r="F589" s="301"/>
      <c r="AF589" s="247"/>
      <c r="AG589" s="247"/>
    </row>
    <row r="590" spans="6:33" s="237" customFormat="1" x14ac:dyDescent="0.25">
      <c r="F590" s="301"/>
      <c r="AF590" s="247"/>
      <c r="AG590" s="247"/>
    </row>
    <row r="591" spans="6:33" s="237" customFormat="1" x14ac:dyDescent="0.25">
      <c r="F591" s="301"/>
      <c r="AF591" s="247"/>
      <c r="AG591" s="247"/>
    </row>
    <row r="592" spans="6:33" s="237" customFormat="1" x14ac:dyDescent="0.25">
      <c r="F592" s="301"/>
      <c r="AF592" s="247"/>
      <c r="AG592" s="247"/>
    </row>
    <row r="593" spans="6:33" s="237" customFormat="1" x14ac:dyDescent="0.25">
      <c r="F593" s="301"/>
      <c r="AF593" s="247"/>
      <c r="AG593" s="247"/>
    </row>
    <row r="594" spans="6:33" s="237" customFormat="1" x14ac:dyDescent="0.25">
      <c r="F594" s="301"/>
      <c r="AF594" s="247"/>
      <c r="AG594" s="247"/>
    </row>
    <row r="595" spans="6:33" s="237" customFormat="1" x14ac:dyDescent="0.25">
      <c r="F595" s="301"/>
      <c r="AF595" s="247"/>
      <c r="AG595" s="247"/>
    </row>
    <row r="596" spans="6:33" s="237" customFormat="1" x14ac:dyDescent="0.25">
      <c r="F596" s="301"/>
      <c r="AF596" s="247"/>
      <c r="AG596" s="247"/>
    </row>
    <row r="597" spans="6:33" s="237" customFormat="1" x14ac:dyDescent="0.25">
      <c r="F597" s="301"/>
      <c r="AF597" s="247"/>
      <c r="AG597" s="247"/>
    </row>
    <row r="598" spans="6:33" s="237" customFormat="1" x14ac:dyDescent="0.25">
      <c r="F598" s="301"/>
      <c r="AF598" s="247"/>
      <c r="AG598" s="247"/>
    </row>
    <row r="599" spans="6:33" s="237" customFormat="1" x14ac:dyDescent="0.25">
      <c r="F599" s="301"/>
      <c r="AF599" s="247"/>
      <c r="AG599" s="247"/>
    </row>
    <row r="600" spans="6:33" s="237" customFormat="1" x14ac:dyDescent="0.25">
      <c r="F600" s="301"/>
      <c r="AF600" s="247"/>
      <c r="AG600" s="247"/>
    </row>
    <row r="601" spans="6:33" s="237" customFormat="1" x14ac:dyDescent="0.25">
      <c r="F601" s="301"/>
      <c r="AF601" s="247"/>
      <c r="AG601" s="247"/>
    </row>
    <row r="602" spans="6:33" s="237" customFormat="1" x14ac:dyDescent="0.25">
      <c r="F602" s="301"/>
      <c r="AF602" s="247"/>
      <c r="AG602" s="247"/>
    </row>
    <row r="603" spans="6:33" s="237" customFormat="1" x14ac:dyDescent="0.25">
      <c r="F603" s="301"/>
      <c r="AF603" s="247"/>
      <c r="AG603" s="247"/>
    </row>
    <row r="604" spans="6:33" s="237" customFormat="1" x14ac:dyDescent="0.25">
      <c r="F604" s="301"/>
      <c r="AF604" s="247"/>
      <c r="AG604" s="247"/>
    </row>
    <row r="605" spans="6:33" s="237" customFormat="1" x14ac:dyDescent="0.25">
      <c r="F605" s="301"/>
      <c r="AF605" s="247"/>
      <c r="AG605" s="247"/>
    </row>
    <row r="606" spans="6:33" s="237" customFormat="1" x14ac:dyDescent="0.25">
      <c r="F606" s="301"/>
      <c r="AF606" s="247"/>
      <c r="AG606" s="247"/>
    </row>
    <row r="607" spans="6:33" s="237" customFormat="1" x14ac:dyDescent="0.25">
      <c r="F607" s="301"/>
      <c r="AF607" s="247"/>
      <c r="AG607" s="247"/>
    </row>
    <row r="608" spans="6:33" s="237" customFormat="1" x14ac:dyDescent="0.25">
      <c r="F608" s="301"/>
      <c r="AF608" s="247"/>
      <c r="AG608" s="247"/>
    </row>
    <row r="609" spans="6:33" s="237" customFormat="1" x14ac:dyDescent="0.25">
      <c r="F609" s="301"/>
      <c r="AF609" s="247"/>
      <c r="AG609" s="247"/>
    </row>
    <row r="610" spans="6:33" s="237" customFormat="1" x14ac:dyDescent="0.25">
      <c r="F610" s="301"/>
      <c r="AF610" s="247"/>
      <c r="AG610" s="247"/>
    </row>
    <row r="611" spans="6:33" s="237" customFormat="1" x14ac:dyDescent="0.25">
      <c r="F611" s="301"/>
      <c r="AF611" s="247"/>
      <c r="AG611" s="247"/>
    </row>
    <row r="612" spans="6:33" s="237" customFormat="1" x14ac:dyDescent="0.25">
      <c r="F612" s="301"/>
      <c r="AF612" s="247"/>
      <c r="AG612" s="247"/>
    </row>
    <row r="613" spans="6:33" s="237" customFormat="1" x14ac:dyDescent="0.25">
      <c r="F613" s="301"/>
      <c r="AF613" s="247"/>
      <c r="AG613" s="247"/>
    </row>
    <row r="614" spans="6:33" s="237" customFormat="1" x14ac:dyDescent="0.25">
      <c r="F614" s="301"/>
      <c r="AF614" s="247"/>
      <c r="AG614" s="247"/>
    </row>
    <row r="615" spans="6:33" s="237" customFormat="1" x14ac:dyDescent="0.25">
      <c r="F615" s="301"/>
      <c r="AF615" s="247"/>
      <c r="AG615" s="247"/>
    </row>
    <row r="616" spans="6:33" s="237" customFormat="1" x14ac:dyDescent="0.25">
      <c r="F616" s="301"/>
      <c r="AF616" s="247"/>
      <c r="AG616" s="247"/>
    </row>
    <row r="617" spans="6:33" s="237" customFormat="1" x14ac:dyDescent="0.25">
      <c r="F617" s="301"/>
      <c r="AF617" s="247"/>
      <c r="AG617" s="247"/>
    </row>
    <row r="618" spans="6:33" s="237" customFormat="1" x14ac:dyDescent="0.25">
      <c r="F618" s="301"/>
      <c r="AF618" s="247"/>
      <c r="AG618" s="247"/>
    </row>
    <row r="619" spans="6:33" s="237" customFormat="1" x14ac:dyDescent="0.25">
      <c r="F619" s="301"/>
      <c r="AF619" s="247"/>
      <c r="AG619" s="247"/>
    </row>
    <row r="620" spans="6:33" s="237" customFormat="1" x14ac:dyDescent="0.25">
      <c r="F620" s="301"/>
      <c r="AF620" s="247"/>
      <c r="AG620" s="247"/>
    </row>
    <row r="621" spans="6:33" s="237" customFormat="1" x14ac:dyDescent="0.25">
      <c r="F621" s="301"/>
      <c r="AF621" s="247"/>
      <c r="AG621" s="247"/>
    </row>
    <row r="622" spans="6:33" s="237" customFormat="1" x14ac:dyDescent="0.25">
      <c r="F622" s="301"/>
      <c r="AF622" s="247"/>
      <c r="AG622" s="247"/>
    </row>
    <row r="623" spans="6:33" s="237" customFormat="1" x14ac:dyDescent="0.25">
      <c r="F623" s="301"/>
      <c r="AF623" s="247"/>
      <c r="AG623" s="247"/>
    </row>
    <row r="624" spans="6:33" s="237" customFormat="1" x14ac:dyDescent="0.25">
      <c r="F624" s="301"/>
      <c r="AF624" s="247"/>
      <c r="AG624" s="247"/>
    </row>
    <row r="625" spans="6:33" s="237" customFormat="1" x14ac:dyDescent="0.25">
      <c r="F625" s="301"/>
      <c r="AF625" s="247"/>
      <c r="AG625" s="247"/>
    </row>
    <row r="626" spans="6:33" s="237" customFormat="1" x14ac:dyDescent="0.25">
      <c r="F626" s="301"/>
      <c r="AF626" s="247"/>
      <c r="AG626" s="247"/>
    </row>
    <row r="627" spans="6:33" s="237" customFormat="1" x14ac:dyDescent="0.25">
      <c r="F627" s="301"/>
      <c r="AF627" s="247"/>
      <c r="AG627" s="247"/>
    </row>
    <row r="628" spans="6:33" s="237" customFormat="1" x14ac:dyDescent="0.25">
      <c r="F628" s="301"/>
      <c r="AF628" s="247"/>
      <c r="AG628" s="247"/>
    </row>
    <row r="629" spans="6:33" s="237" customFormat="1" x14ac:dyDescent="0.25">
      <c r="F629" s="301"/>
      <c r="AF629" s="247"/>
      <c r="AG629" s="247"/>
    </row>
    <row r="630" spans="6:33" s="237" customFormat="1" x14ac:dyDescent="0.25">
      <c r="F630" s="301"/>
      <c r="AF630" s="247"/>
      <c r="AG630" s="247"/>
    </row>
    <row r="631" spans="6:33" s="237" customFormat="1" x14ac:dyDescent="0.25">
      <c r="F631" s="301"/>
      <c r="AF631" s="247"/>
      <c r="AG631" s="247"/>
    </row>
    <row r="632" spans="6:33" s="237" customFormat="1" x14ac:dyDescent="0.25">
      <c r="F632" s="301"/>
      <c r="AF632" s="247"/>
      <c r="AG632" s="247"/>
    </row>
    <row r="633" spans="6:33" s="237" customFormat="1" x14ac:dyDescent="0.25">
      <c r="F633" s="301"/>
      <c r="AF633" s="247"/>
      <c r="AG633" s="247"/>
    </row>
    <row r="634" spans="6:33" s="237" customFormat="1" x14ac:dyDescent="0.25">
      <c r="F634" s="301"/>
      <c r="AF634" s="247"/>
      <c r="AG634" s="247"/>
    </row>
    <row r="635" spans="6:33" s="237" customFormat="1" x14ac:dyDescent="0.25">
      <c r="F635" s="301"/>
      <c r="AF635" s="247"/>
      <c r="AG635" s="247"/>
    </row>
    <row r="636" spans="6:33" s="237" customFormat="1" x14ac:dyDescent="0.25">
      <c r="F636" s="301"/>
      <c r="AF636" s="247"/>
      <c r="AG636" s="247"/>
    </row>
    <row r="637" spans="6:33" s="237" customFormat="1" x14ac:dyDescent="0.25">
      <c r="F637" s="301"/>
      <c r="AF637" s="247"/>
      <c r="AG637" s="247"/>
    </row>
    <row r="638" spans="6:33" s="237" customFormat="1" x14ac:dyDescent="0.25">
      <c r="F638" s="301"/>
      <c r="AF638" s="247"/>
      <c r="AG638" s="247"/>
    </row>
    <row r="639" spans="6:33" s="237" customFormat="1" x14ac:dyDescent="0.25">
      <c r="F639" s="301"/>
      <c r="AF639" s="247"/>
      <c r="AG639" s="247"/>
    </row>
    <row r="640" spans="6:33" s="237" customFormat="1" x14ac:dyDescent="0.25">
      <c r="F640" s="301"/>
      <c r="AF640" s="247"/>
      <c r="AG640" s="247"/>
    </row>
    <row r="641" spans="6:33" s="237" customFormat="1" x14ac:dyDescent="0.25">
      <c r="F641" s="301"/>
      <c r="AF641" s="247"/>
      <c r="AG641" s="247"/>
    </row>
    <row r="642" spans="6:33" s="237" customFormat="1" x14ac:dyDescent="0.25">
      <c r="F642" s="301"/>
      <c r="AF642" s="247"/>
      <c r="AG642" s="247"/>
    </row>
    <row r="643" spans="6:33" s="237" customFormat="1" x14ac:dyDescent="0.25">
      <c r="F643" s="301"/>
      <c r="AF643" s="247"/>
      <c r="AG643" s="247"/>
    </row>
    <row r="644" spans="6:33" s="237" customFormat="1" x14ac:dyDescent="0.25">
      <c r="F644" s="301"/>
      <c r="AF644" s="247"/>
      <c r="AG644" s="247"/>
    </row>
    <row r="645" spans="6:33" s="237" customFormat="1" x14ac:dyDescent="0.25">
      <c r="F645" s="301"/>
      <c r="AF645" s="247"/>
      <c r="AG645" s="247"/>
    </row>
    <row r="646" spans="6:33" s="237" customFormat="1" x14ac:dyDescent="0.25">
      <c r="F646" s="301"/>
      <c r="AF646" s="247"/>
      <c r="AG646" s="247"/>
    </row>
    <row r="647" spans="6:33" s="237" customFormat="1" x14ac:dyDescent="0.25">
      <c r="F647" s="301"/>
      <c r="AF647" s="247"/>
      <c r="AG647" s="247"/>
    </row>
    <row r="648" spans="6:33" s="237" customFormat="1" x14ac:dyDescent="0.25">
      <c r="F648" s="301"/>
      <c r="AF648" s="247"/>
      <c r="AG648" s="247"/>
    </row>
    <row r="649" spans="6:33" s="237" customFormat="1" x14ac:dyDescent="0.25">
      <c r="F649" s="301"/>
      <c r="AF649" s="247"/>
      <c r="AG649" s="247"/>
    </row>
    <row r="650" spans="6:33" s="237" customFormat="1" x14ac:dyDescent="0.25">
      <c r="F650" s="301"/>
      <c r="AF650" s="247"/>
      <c r="AG650" s="247"/>
    </row>
    <row r="651" spans="6:33" s="237" customFormat="1" x14ac:dyDescent="0.25">
      <c r="F651" s="301"/>
      <c r="AF651" s="247"/>
      <c r="AG651" s="247"/>
    </row>
    <row r="652" spans="6:33" s="237" customFormat="1" x14ac:dyDescent="0.25">
      <c r="F652" s="301"/>
      <c r="AF652" s="247"/>
      <c r="AG652" s="247"/>
    </row>
    <row r="653" spans="6:33" s="237" customFormat="1" x14ac:dyDescent="0.25">
      <c r="F653" s="301"/>
      <c r="AF653" s="247"/>
      <c r="AG653" s="247"/>
    </row>
    <row r="654" spans="6:33" s="237" customFormat="1" x14ac:dyDescent="0.25">
      <c r="F654" s="301"/>
      <c r="AF654" s="247"/>
      <c r="AG654" s="247"/>
    </row>
    <row r="655" spans="6:33" s="237" customFormat="1" x14ac:dyDescent="0.25">
      <c r="F655" s="301"/>
      <c r="AF655" s="247"/>
      <c r="AG655" s="247"/>
    </row>
    <row r="656" spans="6:33" s="237" customFormat="1" x14ac:dyDescent="0.25">
      <c r="F656" s="301"/>
      <c r="AF656" s="247"/>
      <c r="AG656" s="247"/>
    </row>
    <row r="657" spans="6:33" s="237" customFormat="1" x14ac:dyDescent="0.25">
      <c r="F657" s="301"/>
      <c r="AF657" s="247"/>
      <c r="AG657" s="247"/>
    </row>
    <row r="658" spans="6:33" s="237" customFormat="1" x14ac:dyDescent="0.25">
      <c r="F658" s="301"/>
      <c r="AF658" s="247"/>
      <c r="AG658" s="247"/>
    </row>
    <row r="659" spans="6:33" s="237" customFormat="1" x14ac:dyDescent="0.25">
      <c r="F659" s="301"/>
      <c r="AF659" s="247"/>
      <c r="AG659" s="247"/>
    </row>
    <row r="660" spans="6:33" s="237" customFormat="1" x14ac:dyDescent="0.25">
      <c r="F660" s="301"/>
      <c r="AF660" s="247"/>
      <c r="AG660" s="247"/>
    </row>
    <row r="661" spans="6:33" s="237" customFormat="1" x14ac:dyDescent="0.25">
      <c r="F661" s="301"/>
      <c r="AF661" s="247"/>
      <c r="AG661" s="247"/>
    </row>
    <row r="662" spans="6:33" s="237" customFormat="1" x14ac:dyDescent="0.25">
      <c r="F662" s="301"/>
      <c r="AF662" s="247"/>
      <c r="AG662" s="247"/>
    </row>
    <row r="663" spans="6:33" s="237" customFormat="1" x14ac:dyDescent="0.25">
      <c r="F663" s="301"/>
      <c r="AF663" s="247"/>
      <c r="AG663" s="247"/>
    </row>
    <row r="664" spans="6:33" s="237" customFormat="1" x14ac:dyDescent="0.25">
      <c r="F664" s="301"/>
      <c r="AF664" s="247"/>
      <c r="AG664" s="247"/>
    </row>
    <row r="665" spans="6:33" s="237" customFormat="1" x14ac:dyDescent="0.25">
      <c r="F665" s="301"/>
      <c r="AF665" s="247"/>
      <c r="AG665" s="247"/>
    </row>
    <row r="666" spans="6:33" s="237" customFormat="1" x14ac:dyDescent="0.25">
      <c r="F666" s="301"/>
      <c r="AF666" s="247"/>
      <c r="AG666" s="247"/>
    </row>
    <row r="667" spans="6:33" s="237" customFormat="1" x14ac:dyDescent="0.25">
      <c r="F667" s="301"/>
      <c r="AF667" s="247"/>
      <c r="AG667" s="247"/>
    </row>
    <row r="668" spans="6:33" s="237" customFormat="1" x14ac:dyDescent="0.25">
      <c r="F668" s="301"/>
      <c r="AF668" s="247"/>
      <c r="AG668" s="247"/>
    </row>
    <row r="669" spans="6:33" s="237" customFormat="1" x14ac:dyDescent="0.25">
      <c r="F669" s="301"/>
      <c r="AF669" s="247"/>
      <c r="AG669" s="247"/>
    </row>
    <row r="670" spans="6:33" s="237" customFormat="1" x14ac:dyDescent="0.25">
      <c r="F670" s="301"/>
      <c r="AF670" s="247"/>
      <c r="AG670" s="247"/>
    </row>
    <row r="671" spans="6:33" s="237" customFormat="1" x14ac:dyDescent="0.25">
      <c r="F671" s="301"/>
      <c r="AF671" s="247"/>
      <c r="AG671" s="247"/>
    </row>
    <row r="672" spans="6:33" s="237" customFormat="1" x14ac:dyDescent="0.25">
      <c r="F672" s="301"/>
      <c r="AF672" s="247"/>
      <c r="AG672" s="247"/>
    </row>
    <row r="673" spans="6:33" s="237" customFormat="1" x14ac:dyDescent="0.25">
      <c r="F673" s="301"/>
      <c r="AF673" s="247"/>
      <c r="AG673" s="247"/>
    </row>
    <row r="674" spans="6:33" s="237" customFormat="1" x14ac:dyDescent="0.25">
      <c r="F674" s="301"/>
      <c r="AF674" s="247"/>
      <c r="AG674" s="247"/>
    </row>
    <row r="675" spans="6:33" s="237" customFormat="1" x14ac:dyDescent="0.25">
      <c r="F675" s="301"/>
      <c r="AF675" s="247"/>
      <c r="AG675" s="247"/>
    </row>
    <row r="676" spans="6:33" s="237" customFormat="1" x14ac:dyDescent="0.25">
      <c r="F676" s="301"/>
      <c r="AF676" s="247"/>
      <c r="AG676" s="247"/>
    </row>
    <row r="677" spans="6:33" s="237" customFormat="1" x14ac:dyDescent="0.25">
      <c r="F677" s="301"/>
      <c r="AF677" s="247"/>
      <c r="AG677" s="247"/>
    </row>
    <row r="678" spans="6:33" s="237" customFormat="1" x14ac:dyDescent="0.25">
      <c r="F678" s="301"/>
      <c r="AF678" s="247"/>
      <c r="AG678" s="247"/>
    </row>
    <row r="679" spans="6:33" s="237" customFormat="1" x14ac:dyDescent="0.25">
      <c r="F679" s="301"/>
      <c r="AF679" s="247"/>
      <c r="AG679" s="247"/>
    </row>
    <row r="680" spans="6:33" s="237" customFormat="1" x14ac:dyDescent="0.25">
      <c r="F680" s="301"/>
      <c r="AF680" s="247"/>
      <c r="AG680" s="247"/>
    </row>
    <row r="681" spans="6:33" s="237" customFormat="1" x14ac:dyDescent="0.25">
      <c r="F681" s="301"/>
      <c r="AF681" s="247"/>
      <c r="AG681" s="247"/>
    </row>
    <row r="682" spans="6:33" s="237" customFormat="1" x14ac:dyDescent="0.25">
      <c r="F682" s="301"/>
      <c r="AF682" s="247"/>
      <c r="AG682" s="247"/>
    </row>
    <row r="683" spans="6:33" s="237" customFormat="1" x14ac:dyDescent="0.25">
      <c r="F683" s="301"/>
      <c r="AF683" s="247"/>
      <c r="AG683" s="247"/>
    </row>
    <row r="684" spans="6:33" s="237" customFormat="1" x14ac:dyDescent="0.25">
      <c r="F684" s="301"/>
      <c r="AF684" s="247"/>
      <c r="AG684" s="247"/>
    </row>
    <row r="685" spans="6:33" s="237" customFormat="1" x14ac:dyDescent="0.25">
      <c r="F685" s="301"/>
      <c r="AF685" s="247"/>
      <c r="AG685" s="247"/>
    </row>
    <row r="686" spans="6:33" s="237" customFormat="1" x14ac:dyDescent="0.25">
      <c r="F686" s="301"/>
      <c r="AF686" s="247"/>
      <c r="AG686" s="247"/>
    </row>
    <row r="687" spans="6:33" s="237" customFormat="1" x14ac:dyDescent="0.25">
      <c r="F687" s="301"/>
      <c r="AF687" s="247"/>
      <c r="AG687" s="247"/>
    </row>
    <row r="688" spans="6:33" s="237" customFormat="1" x14ac:dyDescent="0.25">
      <c r="F688" s="301"/>
      <c r="AF688" s="247"/>
      <c r="AG688" s="247"/>
    </row>
    <row r="689" spans="6:33" s="237" customFormat="1" x14ac:dyDescent="0.25">
      <c r="F689" s="301"/>
      <c r="AF689" s="247"/>
      <c r="AG689" s="247"/>
    </row>
    <row r="690" spans="6:33" s="237" customFormat="1" x14ac:dyDescent="0.25">
      <c r="F690" s="301"/>
      <c r="AF690" s="247"/>
      <c r="AG690" s="247"/>
    </row>
    <row r="691" spans="6:33" s="237" customFormat="1" x14ac:dyDescent="0.25">
      <c r="F691" s="301"/>
      <c r="AF691" s="247"/>
      <c r="AG691" s="247"/>
    </row>
    <row r="692" spans="6:33" s="237" customFormat="1" x14ac:dyDescent="0.25">
      <c r="F692" s="301"/>
      <c r="AF692" s="247"/>
      <c r="AG692" s="247"/>
    </row>
    <row r="693" spans="6:33" s="237" customFormat="1" x14ac:dyDescent="0.25">
      <c r="F693" s="301"/>
      <c r="AF693" s="247"/>
      <c r="AG693" s="247"/>
    </row>
    <row r="694" spans="6:33" s="237" customFormat="1" x14ac:dyDescent="0.25">
      <c r="F694" s="301"/>
      <c r="AF694" s="247"/>
      <c r="AG694" s="247"/>
    </row>
    <row r="695" spans="6:33" s="237" customFormat="1" x14ac:dyDescent="0.25">
      <c r="F695" s="301"/>
      <c r="AF695" s="247"/>
      <c r="AG695" s="247"/>
    </row>
    <row r="696" spans="6:33" s="237" customFormat="1" x14ac:dyDescent="0.25">
      <c r="F696" s="301"/>
      <c r="AF696" s="247"/>
      <c r="AG696" s="247"/>
    </row>
    <row r="697" spans="6:33" s="237" customFormat="1" x14ac:dyDescent="0.25">
      <c r="F697" s="301"/>
      <c r="AF697" s="247"/>
      <c r="AG697" s="247"/>
    </row>
    <row r="698" spans="6:33" s="237" customFormat="1" x14ac:dyDescent="0.25">
      <c r="F698" s="301"/>
      <c r="AF698" s="247"/>
      <c r="AG698" s="247"/>
    </row>
    <row r="699" spans="6:33" s="237" customFormat="1" x14ac:dyDescent="0.25">
      <c r="F699" s="301"/>
      <c r="AF699" s="247"/>
      <c r="AG699" s="247"/>
    </row>
    <row r="700" spans="6:33" s="237" customFormat="1" x14ac:dyDescent="0.25">
      <c r="F700" s="301"/>
      <c r="AF700" s="247"/>
      <c r="AG700" s="247"/>
    </row>
    <row r="701" spans="6:33" s="237" customFormat="1" x14ac:dyDescent="0.25">
      <c r="F701" s="301"/>
      <c r="AF701" s="247"/>
      <c r="AG701" s="247"/>
    </row>
    <row r="702" spans="6:33" s="237" customFormat="1" x14ac:dyDescent="0.25">
      <c r="F702" s="301"/>
      <c r="AF702" s="247"/>
      <c r="AG702" s="247"/>
    </row>
    <row r="703" spans="6:33" s="237" customFormat="1" x14ac:dyDescent="0.25">
      <c r="F703" s="301"/>
      <c r="AF703" s="247"/>
      <c r="AG703" s="247"/>
    </row>
    <row r="704" spans="6:33" s="237" customFormat="1" x14ac:dyDescent="0.25">
      <c r="F704" s="301"/>
      <c r="AF704" s="247"/>
      <c r="AG704" s="247"/>
    </row>
    <row r="705" spans="6:33" s="237" customFormat="1" x14ac:dyDescent="0.25">
      <c r="F705" s="301"/>
      <c r="AF705" s="247"/>
      <c r="AG705" s="247"/>
    </row>
    <row r="706" spans="6:33" s="237" customFormat="1" x14ac:dyDescent="0.25">
      <c r="F706" s="301"/>
      <c r="AF706" s="247"/>
      <c r="AG706" s="247"/>
    </row>
    <row r="707" spans="6:33" s="237" customFormat="1" x14ac:dyDescent="0.25">
      <c r="F707" s="301"/>
      <c r="AF707" s="247"/>
      <c r="AG707" s="247"/>
    </row>
    <row r="708" spans="6:33" s="237" customFormat="1" x14ac:dyDescent="0.25">
      <c r="F708" s="301"/>
      <c r="AF708" s="247"/>
      <c r="AG708" s="247"/>
    </row>
    <row r="709" spans="6:33" s="237" customFormat="1" x14ac:dyDescent="0.25">
      <c r="F709" s="301"/>
      <c r="AF709" s="247"/>
      <c r="AG709" s="247"/>
    </row>
    <row r="710" spans="6:33" s="237" customFormat="1" x14ac:dyDescent="0.25">
      <c r="F710" s="301"/>
      <c r="AF710" s="247"/>
      <c r="AG710" s="247"/>
    </row>
    <row r="711" spans="6:33" s="237" customFormat="1" x14ac:dyDescent="0.25">
      <c r="F711" s="301"/>
      <c r="AF711" s="247"/>
      <c r="AG711" s="247"/>
    </row>
    <row r="712" spans="6:33" s="237" customFormat="1" x14ac:dyDescent="0.25">
      <c r="F712" s="301"/>
      <c r="AF712" s="247"/>
      <c r="AG712" s="247"/>
    </row>
    <row r="713" spans="6:33" s="237" customFormat="1" x14ac:dyDescent="0.25">
      <c r="F713" s="301"/>
      <c r="AF713" s="247"/>
      <c r="AG713" s="247"/>
    </row>
    <row r="714" spans="6:33" s="237" customFormat="1" x14ac:dyDescent="0.25">
      <c r="F714" s="301"/>
      <c r="AF714" s="247"/>
      <c r="AG714" s="247"/>
    </row>
    <row r="715" spans="6:33" s="237" customFormat="1" x14ac:dyDescent="0.25">
      <c r="F715" s="301"/>
      <c r="AF715" s="247"/>
      <c r="AG715" s="247"/>
    </row>
    <row r="716" spans="6:33" s="237" customFormat="1" x14ac:dyDescent="0.25">
      <c r="F716" s="301"/>
      <c r="AF716" s="247"/>
      <c r="AG716" s="247"/>
    </row>
    <row r="717" spans="6:33" s="237" customFormat="1" x14ac:dyDescent="0.25">
      <c r="F717" s="301"/>
      <c r="AF717" s="247"/>
      <c r="AG717" s="247"/>
    </row>
    <row r="718" spans="6:33" s="237" customFormat="1" x14ac:dyDescent="0.25">
      <c r="F718" s="301"/>
      <c r="AF718" s="247"/>
      <c r="AG718" s="247"/>
    </row>
    <row r="719" spans="6:33" s="237" customFormat="1" x14ac:dyDescent="0.25">
      <c r="F719" s="301"/>
      <c r="AF719" s="247"/>
      <c r="AG719" s="247"/>
    </row>
    <row r="720" spans="6:33" s="237" customFormat="1" x14ac:dyDescent="0.25">
      <c r="F720" s="301"/>
      <c r="AF720" s="247"/>
      <c r="AG720" s="247"/>
    </row>
    <row r="721" spans="6:33" s="237" customFormat="1" x14ac:dyDescent="0.25">
      <c r="F721" s="301"/>
      <c r="AF721" s="247"/>
      <c r="AG721" s="247"/>
    </row>
    <row r="722" spans="6:33" s="237" customFormat="1" x14ac:dyDescent="0.25">
      <c r="F722" s="301"/>
      <c r="AF722" s="247"/>
      <c r="AG722" s="247"/>
    </row>
    <row r="723" spans="6:33" s="237" customFormat="1" x14ac:dyDescent="0.25">
      <c r="F723" s="301"/>
      <c r="AF723" s="247"/>
      <c r="AG723" s="247"/>
    </row>
    <row r="724" spans="6:33" s="237" customFormat="1" x14ac:dyDescent="0.25">
      <c r="F724" s="301"/>
      <c r="AF724" s="247"/>
      <c r="AG724" s="247"/>
    </row>
    <row r="725" spans="6:33" s="237" customFormat="1" x14ac:dyDescent="0.25">
      <c r="F725" s="301"/>
      <c r="AF725" s="247"/>
      <c r="AG725" s="247"/>
    </row>
    <row r="726" spans="6:33" s="237" customFormat="1" x14ac:dyDescent="0.25">
      <c r="F726" s="301"/>
      <c r="AF726" s="247"/>
      <c r="AG726" s="247"/>
    </row>
    <row r="727" spans="6:33" s="237" customFormat="1" x14ac:dyDescent="0.25">
      <c r="F727" s="301"/>
      <c r="AF727" s="247"/>
      <c r="AG727" s="247"/>
    </row>
    <row r="728" spans="6:33" s="237" customFormat="1" x14ac:dyDescent="0.25">
      <c r="F728" s="301"/>
      <c r="AF728" s="247"/>
      <c r="AG728" s="247"/>
    </row>
    <row r="729" spans="6:33" s="237" customFormat="1" x14ac:dyDescent="0.25">
      <c r="F729" s="301"/>
      <c r="AF729" s="247"/>
      <c r="AG729" s="247"/>
    </row>
  </sheetData>
  <sheetProtection algorithmName="SHA-512" hashValue="224B2gUdfU5g2U8hNi7XLu/z1dxvotAQzUyOnsce3R/oOzPu1LFjPRzKBCS8BhX5KsktZLGQlmv1ESvwAo0gXw==" saltValue="US8WasnNN7tuSamfL3BOyQ==" spinCount="100000" sheet="1" objects="1" scenarios="1" autoFilter="0"/>
  <autoFilter ref="B17:AK517">
    <filterColumn colId="0" showButton="0"/>
    <filterColumn colId="2" showButton="0"/>
    <filterColumn colId="5" showButton="0"/>
    <filterColumn colId="7" showButton="0"/>
    <filterColumn colId="9" showButton="0"/>
    <filterColumn colId="11" showButton="0"/>
    <filterColumn colId="13" showButton="0"/>
    <filterColumn colId="15" showButton="0"/>
    <filterColumn colId="17" showButton="0"/>
    <filterColumn colId="19" showButton="0"/>
    <filterColumn colId="21" showButton="0"/>
    <filterColumn colId="23" showButton="0"/>
    <filterColumn colId="25" showButton="0"/>
    <filterColumn colId="27" showButton="0"/>
    <filterColumn colId="30" showButton="0"/>
    <filterColumn colId="32" showButton="0"/>
    <filterColumn colId="34" showButton="0"/>
  </autoFilter>
  <mergeCells count="8629">
    <mergeCell ref="AC247:AD247"/>
    <mergeCell ref="AF247:AG247"/>
    <mergeCell ref="AH247:AI247"/>
    <mergeCell ref="W244:X244"/>
    <mergeCell ref="AF240:AG240"/>
    <mergeCell ref="AC243:AD243"/>
    <mergeCell ref="AF243:AG243"/>
    <mergeCell ref="AH243:AI243"/>
    <mergeCell ref="AA219:AB219"/>
    <mergeCell ref="AC219:AD219"/>
    <mergeCell ref="AF219:AG219"/>
    <mergeCell ref="AH219:AI219"/>
    <mergeCell ref="G219:H219"/>
    <mergeCell ref="AH251:AI251"/>
    <mergeCell ref="AF250:AG250"/>
    <mergeCell ref="AH250:AI250"/>
    <mergeCell ref="M246:N246"/>
    <mergeCell ref="O246:P246"/>
    <mergeCell ref="Q246:R246"/>
    <mergeCell ref="S246:T246"/>
    <mergeCell ref="U246:V246"/>
    <mergeCell ref="W246:X246"/>
    <mergeCell ref="Q240:R240"/>
    <mergeCell ref="W250:X250"/>
    <mergeCell ref="Y250:Z250"/>
    <mergeCell ref="AA250:AB250"/>
    <mergeCell ref="W240:X240"/>
    <mergeCell ref="Y240:Z240"/>
    <mergeCell ref="U241:V241"/>
    <mergeCell ref="W241:X241"/>
    <mergeCell ref="AC246:AD246"/>
    <mergeCell ref="AF246:AG246"/>
    <mergeCell ref="O234:P234"/>
    <mergeCell ref="AA230:AB230"/>
    <mergeCell ref="W227:X227"/>
    <mergeCell ref="Y227:Z227"/>
    <mergeCell ref="AA227:AB227"/>
    <mergeCell ref="G232:H232"/>
    <mergeCell ref="Y212:Z212"/>
    <mergeCell ref="AA212:AB212"/>
    <mergeCell ref="AC212:AD212"/>
    <mergeCell ref="AF212:AG212"/>
    <mergeCell ref="AH212:AI212"/>
    <mergeCell ref="G213:H213"/>
    <mergeCell ref="G215:H215"/>
    <mergeCell ref="M217:N217"/>
    <mergeCell ref="O217:P217"/>
    <mergeCell ref="Q217:R217"/>
    <mergeCell ref="Y219:Z219"/>
    <mergeCell ref="I219:J219"/>
    <mergeCell ref="K219:L219"/>
    <mergeCell ref="M219:N219"/>
    <mergeCell ref="G212:H212"/>
    <mergeCell ref="I212:J212"/>
    <mergeCell ref="K212:L212"/>
    <mergeCell ref="K214:L214"/>
    <mergeCell ref="M214:N214"/>
    <mergeCell ref="O213:P213"/>
    <mergeCell ref="Q213:R213"/>
    <mergeCell ref="AF218:AG218"/>
    <mergeCell ref="AH200:AI200"/>
    <mergeCell ref="AH204:AI204"/>
    <mergeCell ref="S217:T217"/>
    <mergeCell ref="U217:V217"/>
    <mergeCell ref="W217:X217"/>
    <mergeCell ref="Y217:Z217"/>
    <mergeCell ref="AA217:AB217"/>
    <mergeCell ref="AF213:AG213"/>
    <mergeCell ref="AH214:AI214"/>
    <mergeCell ref="AA211:AB211"/>
    <mergeCell ref="AA204:AB204"/>
    <mergeCell ref="U209:V209"/>
    <mergeCell ref="W209:X209"/>
    <mergeCell ref="Y209:Z209"/>
    <mergeCell ref="AA209:AB209"/>
    <mergeCell ref="U201:V201"/>
    <mergeCell ref="AF206:AG206"/>
    <mergeCell ref="AH206:AI206"/>
    <mergeCell ref="Y204:Z204"/>
    <mergeCell ref="AA202:AB202"/>
    <mergeCell ref="AC202:AD202"/>
    <mergeCell ref="Y201:Z201"/>
    <mergeCell ref="W214:X214"/>
    <mergeCell ref="Y214:Z214"/>
    <mergeCell ref="S213:T213"/>
    <mergeCell ref="U213:V213"/>
    <mergeCell ref="W213:X213"/>
    <mergeCell ref="Y213:Z213"/>
    <mergeCell ref="AA213:AB213"/>
    <mergeCell ref="U208:V208"/>
    <mergeCell ref="W208:X208"/>
    <mergeCell ref="Y208:Z208"/>
    <mergeCell ref="D221:E221"/>
    <mergeCell ref="D239:E239"/>
    <mergeCell ref="G239:H239"/>
    <mergeCell ref="I239:J239"/>
    <mergeCell ref="Q221:R221"/>
    <mergeCell ref="S221:T221"/>
    <mergeCell ref="U221:V221"/>
    <mergeCell ref="G217:H217"/>
    <mergeCell ref="I217:J217"/>
    <mergeCell ref="I243:J243"/>
    <mergeCell ref="K243:L243"/>
    <mergeCell ref="M243:N243"/>
    <mergeCell ref="O243:P243"/>
    <mergeCell ref="Q243:R243"/>
    <mergeCell ref="K217:L217"/>
    <mergeCell ref="S240:T240"/>
    <mergeCell ref="U240:V240"/>
    <mergeCell ref="I228:J228"/>
    <mergeCell ref="K228:L228"/>
    <mergeCell ref="M228:N228"/>
    <mergeCell ref="O228:P228"/>
    <mergeCell ref="Q228:R228"/>
    <mergeCell ref="S228:T228"/>
    <mergeCell ref="U228:V228"/>
    <mergeCell ref="K240:L240"/>
    <mergeCell ref="M240:N240"/>
    <mergeCell ref="O240:P240"/>
    <mergeCell ref="G235:H235"/>
    <mergeCell ref="S234:T234"/>
    <mergeCell ref="D225:E225"/>
    <mergeCell ref="S236:T236"/>
    <mergeCell ref="M220:N220"/>
    <mergeCell ref="M211:N211"/>
    <mergeCell ref="O211:P211"/>
    <mergeCell ref="K213:L213"/>
    <mergeCell ref="G214:H214"/>
    <mergeCell ref="O212:P212"/>
    <mergeCell ref="Q212:R212"/>
    <mergeCell ref="S212:T212"/>
    <mergeCell ref="U212:V212"/>
    <mergeCell ref="G211:H211"/>
    <mergeCell ref="I211:J211"/>
    <mergeCell ref="K211:L211"/>
    <mergeCell ref="AF200:AG200"/>
    <mergeCell ref="G202:H202"/>
    <mergeCell ref="Y202:Z202"/>
    <mergeCell ref="I205:J205"/>
    <mergeCell ref="K205:L205"/>
    <mergeCell ref="M205:N205"/>
    <mergeCell ref="G210:H210"/>
    <mergeCell ref="M210:N210"/>
    <mergeCell ref="O210:P210"/>
    <mergeCell ref="Q210:R210"/>
    <mergeCell ref="S210:T210"/>
    <mergeCell ref="U210:V210"/>
    <mergeCell ref="W210:X210"/>
    <mergeCell ref="Y210:Z210"/>
    <mergeCell ref="G208:H208"/>
    <mergeCell ref="I208:J208"/>
    <mergeCell ref="K208:L208"/>
    <mergeCell ref="M208:N208"/>
    <mergeCell ref="O208:P208"/>
    <mergeCell ref="Q208:R208"/>
    <mergeCell ref="S208:T208"/>
    <mergeCell ref="Y206:Z206"/>
    <mergeCell ref="AA205:AB205"/>
    <mergeCell ref="AC205:AD205"/>
    <mergeCell ref="AF205:AG205"/>
    <mergeCell ref="G207:H207"/>
    <mergeCell ref="I207:J207"/>
    <mergeCell ref="K207:L207"/>
    <mergeCell ref="M207:N207"/>
    <mergeCell ref="O207:P207"/>
    <mergeCell ref="Q207:R207"/>
    <mergeCell ref="S207:T207"/>
    <mergeCell ref="U207:V207"/>
    <mergeCell ref="W207:X207"/>
    <mergeCell ref="Y207:Z207"/>
    <mergeCell ref="AA207:AB207"/>
    <mergeCell ref="AC207:AD207"/>
    <mergeCell ref="AA206:AB206"/>
    <mergeCell ref="AC206:AD206"/>
    <mergeCell ref="G206:H206"/>
    <mergeCell ref="G205:H205"/>
    <mergeCell ref="G198:H198"/>
    <mergeCell ref="I198:J198"/>
    <mergeCell ref="G197:H197"/>
    <mergeCell ref="I197:J197"/>
    <mergeCell ref="U199:V199"/>
    <mergeCell ref="K201:L201"/>
    <mergeCell ref="W198:X198"/>
    <mergeCell ref="O204:P204"/>
    <mergeCell ref="G209:H209"/>
    <mergeCell ref="I209:J209"/>
    <mergeCell ref="K209:L209"/>
    <mergeCell ref="M209:N209"/>
    <mergeCell ref="I210:J210"/>
    <mergeCell ref="O209:P209"/>
    <mergeCell ref="K210:L210"/>
    <mergeCell ref="I206:J206"/>
    <mergeCell ref="S206:T206"/>
    <mergeCell ref="U206:V206"/>
    <mergeCell ref="W206:X206"/>
    <mergeCell ref="K198:L198"/>
    <mergeCell ref="M198:N198"/>
    <mergeCell ref="O198:P198"/>
    <mergeCell ref="Q198:R198"/>
    <mergeCell ref="S198:T198"/>
    <mergeCell ref="U198:V198"/>
    <mergeCell ref="K197:L197"/>
    <mergeCell ref="M197:N197"/>
    <mergeCell ref="O197:P197"/>
    <mergeCell ref="Q197:R197"/>
    <mergeCell ref="S197:T197"/>
    <mergeCell ref="U197:V197"/>
    <mergeCell ref="W197:X197"/>
    <mergeCell ref="I200:J200"/>
    <mergeCell ref="Q204:R204"/>
    <mergeCell ref="S204:T204"/>
    <mergeCell ref="U204:V204"/>
    <mergeCell ref="W204:X204"/>
    <mergeCell ref="I202:J202"/>
    <mergeCell ref="K202:L202"/>
    <mergeCell ref="M202:N202"/>
    <mergeCell ref="O202:P202"/>
    <mergeCell ref="Q202:R202"/>
    <mergeCell ref="S202:T202"/>
    <mergeCell ref="U202:V202"/>
    <mergeCell ref="W202:X202"/>
    <mergeCell ref="W201:X201"/>
    <mergeCell ref="Q203:R203"/>
    <mergeCell ref="S203:T203"/>
    <mergeCell ref="W190:X190"/>
    <mergeCell ref="Y190:Z190"/>
    <mergeCell ref="AA190:AB190"/>
    <mergeCell ref="AC190:AD190"/>
    <mergeCell ref="AF190:AG190"/>
    <mergeCell ref="AH190:AI190"/>
    <mergeCell ref="AA197:AB197"/>
    <mergeCell ref="G196:H196"/>
    <mergeCell ref="I196:J196"/>
    <mergeCell ref="AC197:AD197"/>
    <mergeCell ref="Y197:Z197"/>
    <mergeCell ref="K196:L196"/>
    <mergeCell ref="M196:N196"/>
    <mergeCell ref="Y195:Z195"/>
    <mergeCell ref="AA195:AB195"/>
    <mergeCell ref="AC195:AD195"/>
    <mergeCell ref="AH197:AI197"/>
    <mergeCell ref="O196:P196"/>
    <mergeCell ref="Q196:R196"/>
    <mergeCell ref="S196:T196"/>
    <mergeCell ref="U196:V196"/>
    <mergeCell ref="W196:X196"/>
    <mergeCell ref="Y196:Z196"/>
    <mergeCell ref="AA196:AB196"/>
    <mergeCell ref="AC196:AD196"/>
    <mergeCell ref="G195:H195"/>
    <mergeCell ref="I195:J195"/>
    <mergeCell ref="AF187:AG187"/>
    <mergeCell ref="AH187:AI187"/>
    <mergeCell ref="G185:H185"/>
    <mergeCell ref="I185:J185"/>
    <mergeCell ref="K185:L185"/>
    <mergeCell ref="M185:N185"/>
    <mergeCell ref="O185:P185"/>
    <mergeCell ref="Q185:R185"/>
    <mergeCell ref="S185:T185"/>
    <mergeCell ref="U185:V185"/>
    <mergeCell ref="Y185:Z185"/>
    <mergeCell ref="AC185:AD185"/>
    <mergeCell ref="AF185:AG185"/>
    <mergeCell ref="AH185:AI185"/>
    <mergeCell ref="G192:H192"/>
    <mergeCell ref="I192:J192"/>
    <mergeCell ref="K192:L192"/>
    <mergeCell ref="M192:N192"/>
    <mergeCell ref="AF192:AG192"/>
    <mergeCell ref="AH192:AI192"/>
    <mergeCell ref="O192:P192"/>
    <mergeCell ref="Q192:R192"/>
    <mergeCell ref="S192:T192"/>
    <mergeCell ref="Y192:Z192"/>
    <mergeCell ref="AA192:AB192"/>
    <mergeCell ref="AC192:AD192"/>
    <mergeCell ref="AA189:AB189"/>
    <mergeCell ref="AC189:AD189"/>
    <mergeCell ref="W191:X191"/>
    <mergeCell ref="Y191:Z191"/>
    <mergeCell ref="AA191:AB191"/>
    <mergeCell ref="K191:L191"/>
    <mergeCell ref="K180:L180"/>
    <mergeCell ref="M180:N180"/>
    <mergeCell ref="O180:P180"/>
    <mergeCell ref="W180:X180"/>
    <mergeCell ref="Y180:Z180"/>
    <mergeCell ref="AA180:AB180"/>
    <mergeCell ref="AC180:AD180"/>
    <mergeCell ref="K179:L179"/>
    <mergeCell ref="G181:H181"/>
    <mergeCell ref="I181:J181"/>
    <mergeCell ref="K181:L181"/>
    <mergeCell ref="M181:N181"/>
    <mergeCell ref="O181:P181"/>
    <mergeCell ref="Q181:R181"/>
    <mergeCell ref="S181:T181"/>
    <mergeCell ref="U181:V181"/>
    <mergeCell ref="W181:X181"/>
    <mergeCell ref="Y181:Z181"/>
    <mergeCell ref="AA181:AB181"/>
    <mergeCell ref="AC181:AD181"/>
    <mergeCell ref="I179:J179"/>
    <mergeCell ref="O179:P179"/>
    <mergeCell ref="Q179:R179"/>
    <mergeCell ref="S179:T179"/>
    <mergeCell ref="S167:T167"/>
    <mergeCell ref="M167:N167"/>
    <mergeCell ref="O167:P167"/>
    <mergeCell ref="W169:X169"/>
    <mergeCell ref="Y169:Z169"/>
    <mergeCell ref="AA169:AB169"/>
    <mergeCell ref="AC169:AD169"/>
    <mergeCell ref="AF169:AG169"/>
    <mergeCell ref="AH169:AI169"/>
    <mergeCell ref="AF180:AG180"/>
    <mergeCell ref="AH180:AI180"/>
    <mergeCell ref="G173:H173"/>
    <mergeCell ref="I173:J173"/>
    <mergeCell ref="K173:L173"/>
    <mergeCell ref="M173:N173"/>
    <mergeCell ref="O173:P173"/>
    <mergeCell ref="Q173:R173"/>
    <mergeCell ref="S173:T173"/>
    <mergeCell ref="U173:V173"/>
    <mergeCell ref="W173:X173"/>
    <mergeCell ref="Y173:Z173"/>
    <mergeCell ref="AA173:AB173"/>
    <mergeCell ref="AC173:AD173"/>
    <mergeCell ref="AF173:AG173"/>
    <mergeCell ref="AH173:AI173"/>
    <mergeCell ref="G178:H178"/>
    <mergeCell ref="I178:J178"/>
    <mergeCell ref="Y179:Z179"/>
    <mergeCell ref="AA179:AB179"/>
    <mergeCell ref="AC179:AD179"/>
    <mergeCell ref="G180:H180"/>
    <mergeCell ref="I180:J180"/>
    <mergeCell ref="AH153:AI153"/>
    <mergeCell ref="K159:L159"/>
    <mergeCell ref="M159:N159"/>
    <mergeCell ref="O159:P159"/>
    <mergeCell ref="Q159:R159"/>
    <mergeCell ref="S159:T159"/>
    <mergeCell ref="U159:V159"/>
    <mergeCell ref="W159:X159"/>
    <mergeCell ref="Y159:Z159"/>
    <mergeCell ref="AA159:AB159"/>
    <mergeCell ref="AC159:AD159"/>
    <mergeCell ref="AF159:AG159"/>
    <mergeCell ref="AH159:AI159"/>
    <mergeCell ref="Y154:Z154"/>
    <mergeCell ref="AA154:AB154"/>
    <mergeCell ref="AC154:AD154"/>
    <mergeCell ref="AF154:AG154"/>
    <mergeCell ref="K155:L155"/>
    <mergeCell ref="M155:N155"/>
    <mergeCell ref="Q156:R156"/>
    <mergeCell ref="S156:T156"/>
    <mergeCell ref="U156:V156"/>
    <mergeCell ref="AH156:AI156"/>
    <mergeCell ref="AH155:AI155"/>
    <mergeCell ref="AH158:AI158"/>
    <mergeCell ref="S137:T137"/>
    <mergeCell ref="U137:V137"/>
    <mergeCell ref="W137:X137"/>
    <mergeCell ref="Y137:Z137"/>
    <mergeCell ref="AA137:AB137"/>
    <mergeCell ref="AC137:AD137"/>
    <mergeCell ref="AF137:AG137"/>
    <mergeCell ref="AH138:AI138"/>
    <mergeCell ref="K138:L138"/>
    <mergeCell ref="AF138:AG138"/>
    <mergeCell ref="AF141:AG141"/>
    <mergeCell ref="AH141:AI141"/>
    <mergeCell ref="G145:H145"/>
    <mergeCell ref="I145:J145"/>
    <mergeCell ref="K145:L145"/>
    <mergeCell ref="M145:N145"/>
    <mergeCell ref="O145:P145"/>
    <mergeCell ref="Q145:R145"/>
    <mergeCell ref="S145:T145"/>
    <mergeCell ref="AH142:AI142"/>
    <mergeCell ref="U145:V145"/>
    <mergeCell ref="W145:X145"/>
    <mergeCell ref="Y145:Z145"/>
    <mergeCell ref="AA145:AB145"/>
    <mergeCell ref="AC145:AD145"/>
    <mergeCell ref="AF145:AG145"/>
    <mergeCell ref="G143:H143"/>
    <mergeCell ref="I143:J143"/>
    <mergeCell ref="AF144:AG144"/>
    <mergeCell ref="AF134:AG134"/>
    <mergeCell ref="AH134:AI134"/>
    <mergeCell ref="Q102:R102"/>
    <mergeCell ref="S102:T102"/>
    <mergeCell ref="W102:X102"/>
    <mergeCell ref="Y102:Z102"/>
    <mergeCell ref="G89:H89"/>
    <mergeCell ref="U136:V136"/>
    <mergeCell ref="W136:X136"/>
    <mergeCell ref="Y136:Z136"/>
    <mergeCell ref="AA136:AB136"/>
    <mergeCell ref="AC136:AD136"/>
    <mergeCell ref="AF136:AG136"/>
    <mergeCell ref="AH136:AI136"/>
    <mergeCell ref="U135:V135"/>
    <mergeCell ref="G136:H136"/>
    <mergeCell ref="I136:J136"/>
    <mergeCell ref="K136:L136"/>
    <mergeCell ref="M136:N136"/>
    <mergeCell ref="O136:P136"/>
    <mergeCell ref="Q136:R136"/>
    <mergeCell ref="O134:P134"/>
    <mergeCell ref="Q134:R134"/>
    <mergeCell ref="Y134:Z134"/>
    <mergeCell ref="AA134:AB134"/>
    <mergeCell ref="Q111:R111"/>
    <mergeCell ref="W89:X89"/>
    <mergeCell ref="Y89:Z89"/>
    <mergeCell ref="AA89:AB89"/>
    <mergeCell ref="AC89:AD89"/>
    <mergeCell ref="O96:P96"/>
    <mergeCell ref="Q96:R96"/>
    <mergeCell ref="AC135:AD135"/>
    <mergeCell ref="W116:X116"/>
    <mergeCell ref="Y116:Z116"/>
    <mergeCell ref="AA116:AB116"/>
    <mergeCell ref="D268:E268"/>
    <mergeCell ref="D269:E269"/>
    <mergeCell ref="B184:C184"/>
    <mergeCell ref="D209:E209"/>
    <mergeCell ref="B219:C219"/>
    <mergeCell ref="D219:E219"/>
    <mergeCell ref="B239:C239"/>
    <mergeCell ref="B244:C244"/>
    <mergeCell ref="B250:C250"/>
    <mergeCell ref="B115:C115"/>
    <mergeCell ref="D115:E115"/>
    <mergeCell ref="B136:C136"/>
    <mergeCell ref="D136:E136"/>
    <mergeCell ref="B252:C252"/>
    <mergeCell ref="B194:C194"/>
    <mergeCell ref="D194:E194"/>
    <mergeCell ref="B240:C240"/>
    <mergeCell ref="B195:C195"/>
    <mergeCell ref="D195:E195"/>
    <mergeCell ref="D134:E134"/>
    <mergeCell ref="D159:E159"/>
    <mergeCell ref="D240:E240"/>
    <mergeCell ref="D252:E252"/>
    <mergeCell ref="B192:C192"/>
    <mergeCell ref="AA138:AB138"/>
    <mergeCell ref="Y138:Z138"/>
    <mergeCell ref="O137:P137"/>
    <mergeCell ref="Q137:R137"/>
    <mergeCell ref="D192:E192"/>
    <mergeCell ref="D184:E184"/>
    <mergeCell ref="B187:C187"/>
    <mergeCell ref="D187:E187"/>
    <mergeCell ref="B191:C191"/>
    <mergeCell ref="B172:C172"/>
    <mergeCell ref="D172:E172"/>
    <mergeCell ref="B117:C117"/>
    <mergeCell ref="AE14:AE16"/>
    <mergeCell ref="AF55:AG55"/>
    <mergeCell ref="O216:P216"/>
    <mergeCell ref="D120:E120"/>
    <mergeCell ref="D145:E145"/>
    <mergeCell ref="D149:E149"/>
    <mergeCell ref="D153:E153"/>
    <mergeCell ref="D162:E162"/>
    <mergeCell ref="D167:E167"/>
    <mergeCell ref="D169:E169"/>
    <mergeCell ref="D173:E173"/>
    <mergeCell ref="U34:V34"/>
    <mergeCell ref="W34:X34"/>
    <mergeCell ref="Y34:Z34"/>
    <mergeCell ref="AA34:AB34"/>
    <mergeCell ref="AC34:AD34"/>
    <mergeCell ref="AF34:AG34"/>
    <mergeCell ref="AF38:AG38"/>
    <mergeCell ref="B42:C42"/>
    <mergeCell ref="D42:E42"/>
    <mergeCell ref="G42:H42"/>
    <mergeCell ref="AF42:AG42"/>
    <mergeCell ref="W58:X58"/>
    <mergeCell ref="Y58:Z58"/>
    <mergeCell ref="AJ179:AK179"/>
    <mergeCell ref="M179:N179"/>
    <mergeCell ref="AJ216:AK216"/>
    <mergeCell ref="B198:C198"/>
    <mergeCell ref="D198:E198"/>
    <mergeCell ref="B204:C204"/>
    <mergeCell ref="D204:E204"/>
    <mergeCell ref="B212:C212"/>
    <mergeCell ref="B216:C216"/>
    <mergeCell ref="B208:C208"/>
    <mergeCell ref="D208:E208"/>
    <mergeCell ref="D212:E212"/>
    <mergeCell ref="D210:E210"/>
    <mergeCell ref="B211:C211"/>
    <mergeCell ref="D211:E211"/>
    <mergeCell ref="D179:E179"/>
    <mergeCell ref="B43:C43"/>
    <mergeCell ref="D43:E43"/>
    <mergeCell ref="Y131:Z131"/>
    <mergeCell ref="S114:T114"/>
    <mergeCell ref="U114:V114"/>
    <mergeCell ref="B59:C59"/>
    <mergeCell ref="D61:E61"/>
    <mergeCell ref="G61:H61"/>
    <mergeCell ref="I61:J61"/>
    <mergeCell ref="K61:L61"/>
    <mergeCell ref="M61:N61"/>
    <mergeCell ref="O61:P61"/>
    <mergeCell ref="S43:T43"/>
    <mergeCell ref="Q58:R58"/>
    <mergeCell ref="S58:T58"/>
    <mergeCell ref="U58:V58"/>
    <mergeCell ref="U269:V269"/>
    <mergeCell ref="W269:X269"/>
    <mergeCell ref="AA268:AB268"/>
    <mergeCell ref="AC268:AD268"/>
    <mergeCell ref="AF268:AG268"/>
    <mergeCell ref="Y268:Z268"/>
    <mergeCell ref="B268:C268"/>
    <mergeCell ref="G268:H268"/>
    <mergeCell ref="I268:J268"/>
    <mergeCell ref="K268:L268"/>
    <mergeCell ref="M268:N268"/>
    <mergeCell ref="Y269:Z269"/>
    <mergeCell ref="AA269:AB269"/>
    <mergeCell ref="M55:N55"/>
    <mergeCell ref="AC55:AD55"/>
    <mergeCell ref="Y55:Z55"/>
    <mergeCell ref="O55:P55"/>
    <mergeCell ref="Q55:R55"/>
    <mergeCell ref="S55:T55"/>
    <mergeCell ref="U55:V55"/>
    <mergeCell ref="W55:X55"/>
    <mergeCell ref="U61:V61"/>
    <mergeCell ref="W61:X61"/>
    <mergeCell ref="B120:C120"/>
    <mergeCell ref="B145:C145"/>
    <mergeCell ref="B153:C153"/>
    <mergeCell ref="B149:C149"/>
    <mergeCell ref="B159:C159"/>
    <mergeCell ref="B162:C162"/>
    <mergeCell ref="D191:E191"/>
    <mergeCell ref="D178:E178"/>
    <mergeCell ref="B269:C269"/>
    <mergeCell ref="G269:H269"/>
    <mergeCell ref="I269:J269"/>
    <mergeCell ref="K269:L269"/>
    <mergeCell ref="D180:E180"/>
    <mergeCell ref="Q216:R216"/>
    <mergeCell ref="S216:T216"/>
    <mergeCell ref="AJ42:AK42"/>
    <mergeCell ref="AJ85:AK85"/>
    <mergeCell ref="AJ84:AK84"/>
    <mergeCell ref="AA42:AB42"/>
    <mergeCell ref="AC42:AD42"/>
    <mergeCell ref="Y216:Z216"/>
    <mergeCell ref="AA216:AB216"/>
    <mergeCell ref="AC269:AD269"/>
    <mergeCell ref="O268:P268"/>
    <mergeCell ref="Q268:R268"/>
    <mergeCell ref="S268:T268"/>
    <mergeCell ref="U268:V268"/>
    <mergeCell ref="W268:X268"/>
    <mergeCell ref="Y51:Z51"/>
    <mergeCell ref="W221:X221"/>
    <mergeCell ref="Y221:Z221"/>
    <mergeCell ref="AA221:AB221"/>
    <mergeCell ref="AC221:AD221"/>
    <mergeCell ref="U225:V225"/>
    <mergeCell ref="G179:H179"/>
    <mergeCell ref="AF269:AG269"/>
    <mergeCell ref="M269:N269"/>
    <mergeCell ref="O269:P269"/>
    <mergeCell ref="G43:H43"/>
    <mergeCell ref="I43:J43"/>
    <mergeCell ref="U43:V43"/>
    <mergeCell ref="Q269:R269"/>
    <mergeCell ref="S269:T269"/>
    <mergeCell ref="M65:N65"/>
    <mergeCell ref="AA13:AB13"/>
    <mergeCell ref="AC13:AD13"/>
    <mergeCell ref="W13:X13"/>
    <mergeCell ref="Y13:Z13"/>
    <mergeCell ref="W17:X17"/>
    <mergeCell ref="B55:C55"/>
    <mergeCell ref="G55:H55"/>
    <mergeCell ref="I55:J55"/>
    <mergeCell ref="S18:T18"/>
    <mergeCell ref="B26:C26"/>
    <mergeCell ref="D26:E26"/>
    <mergeCell ref="W225:X225"/>
    <mergeCell ref="Y225:Z225"/>
    <mergeCell ref="AA225:AB225"/>
    <mergeCell ref="I131:J131"/>
    <mergeCell ref="K131:L131"/>
    <mergeCell ref="M131:N131"/>
    <mergeCell ref="O131:P131"/>
    <mergeCell ref="Q131:R131"/>
    <mergeCell ref="S131:T131"/>
    <mergeCell ref="U131:V131"/>
    <mergeCell ref="W131:X131"/>
    <mergeCell ref="AC216:AD216"/>
    <mergeCell ref="Q13:R13"/>
    <mergeCell ref="U42:V42"/>
    <mergeCell ref="W42:X42"/>
    <mergeCell ref="Y42:Z42"/>
    <mergeCell ref="B89:C89"/>
    <mergeCell ref="W43:X43"/>
    <mergeCell ref="B1:H1"/>
    <mergeCell ref="R4:T4"/>
    <mergeCell ref="U4:W4"/>
    <mergeCell ref="M42:N42"/>
    <mergeCell ref="O42:P42"/>
    <mergeCell ref="Q42:R42"/>
    <mergeCell ref="S42:T42"/>
    <mergeCell ref="U216:V216"/>
    <mergeCell ref="W216:X216"/>
    <mergeCell ref="B12:C12"/>
    <mergeCell ref="O8:Q8"/>
    <mergeCell ref="D12:E12"/>
    <mergeCell ref="J12:K12"/>
    <mergeCell ref="L12:M12"/>
    <mergeCell ref="G12:H12"/>
    <mergeCell ref="N12:P12"/>
    <mergeCell ref="G216:H216"/>
    <mergeCell ref="I216:J216"/>
    <mergeCell ref="K216:L216"/>
    <mergeCell ref="M216:N216"/>
    <mergeCell ref="D216:E216"/>
    <mergeCell ref="B13:C13"/>
    <mergeCell ref="D13:E13"/>
    <mergeCell ref="G13:H13"/>
    <mergeCell ref="I13:J13"/>
    <mergeCell ref="K13:L13"/>
    <mergeCell ref="M13:N13"/>
    <mergeCell ref="O13:P13"/>
    <mergeCell ref="R12:S12"/>
    <mergeCell ref="B167:C167"/>
    <mergeCell ref="B169:C169"/>
    <mergeCell ref="B173:C173"/>
    <mergeCell ref="R7:T7"/>
    <mergeCell ref="R8:T8"/>
    <mergeCell ref="R9:T9"/>
    <mergeCell ref="B4:B5"/>
    <mergeCell ref="F4:H4"/>
    <mergeCell ref="L4:N4"/>
    <mergeCell ref="U7:W7"/>
    <mergeCell ref="O5:Q5"/>
    <mergeCell ref="R5:T5"/>
    <mergeCell ref="U5:W5"/>
    <mergeCell ref="F6:K6"/>
    <mergeCell ref="L6:Q6"/>
    <mergeCell ref="R6:W6"/>
    <mergeCell ref="B6:E7"/>
    <mergeCell ref="F7:H7"/>
    <mergeCell ref="F5:H5"/>
    <mergeCell ref="I9:K9"/>
    <mergeCell ref="L9:N9"/>
    <mergeCell ref="O9:Q9"/>
    <mergeCell ref="U8:W8"/>
    <mergeCell ref="U13:V13"/>
    <mergeCell ref="X8:Z8"/>
    <mergeCell ref="X9:Z9"/>
    <mergeCell ref="X10:Z10"/>
    <mergeCell ref="AJ12:AK12"/>
    <mergeCell ref="M15:N16"/>
    <mergeCell ref="M17:N17"/>
    <mergeCell ref="O4:Q4"/>
    <mergeCell ref="I7:K7"/>
    <mergeCell ref="L7:N7"/>
    <mergeCell ref="O7:Q7"/>
    <mergeCell ref="X7:Z7"/>
    <mergeCell ref="O15:P16"/>
    <mergeCell ref="O17:P17"/>
    <mergeCell ref="AA17:AB17"/>
    <mergeCell ref="AC14:AD16"/>
    <mergeCell ref="AC17:AD17"/>
    <mergeCell ref="AA8:AC8"/>
    <mergeCell ref="R10:T10"/>
    <mergeCell ref="B11:AK11"/>
    <mergeCell ref="AA7:AC7"/>
    <mergeCell ref="AD5:AI10"/>
    <mergeCell ref="AF13:AG13"/>
    <mergeCell ref="AH13:AI13"/>
    <mergeCell ref="AJ13:AK13"/>
    <mergeCell ref="F9:H9"/>
    <mergeCell ref="S13:T13"/>
    <mergeCell ref="T12:AI12"/>
    <mergeCell ref="I5:K5"/>
    <mergeCell ref="L5:N5"/>
    <mergeCell ref="I4:K4"/>
    <mergeCell ref="C4:E5"/>
    <mergeCell ref="AH18:AI18"/>
    <mergeCell ref="C8:E8"/>
    <mergeCell ref="C9:E9"/>
    <mergeCell ref="C10:E10"/>
    <mergeCell ref="F10:H10"/>
    <mergeCell ref="I10:K10"/>
    <mergeCell ref="L10:N10"/>
    <mergeCell ref="O10:Q10"/>
    <mergeCell ref="U10:W10"/>
    <mergeCell ref="F8:H8"/>
    <mergeCell ref="S15:T16"/>
    <mergeCell ref="S17:T17"/>
    <mergeCell ref="U14:V16"/>
    <mergeCell ref="AJ1:AK1"/>
    <mergeCell ref="U17:V17"/>
    <mergeCell ref="I14:N14"/>
    <mergeCell ref="O14:T14"/>
    <mergeCell ref="U9:W9"/>
    <mergeCell ref="AA9:AC9"/>
    <mergeCell ref="I8:K8"/>
    <mergeCell ref="L8:N8"/>
    <mergeCell ref="AJ4:AK4"/>
    <mergeCell ref="AD4:AI4"/>
    <mergeCell ref="AJ5:AK5"/>
    <mergeCell ref="AA10:AC10"/>
    <mergeCell ref="AJ6:AK7"/>
    <mergeCell ref="X6:AC6"/>
    <mergeCell ref="AJ8:AK8"/>
    <mergeCell ref="AJ9:AK9"/>
    <mergeCell ref="W14:X16"/>
    <mergeCell ref="AA14:AB16"/>
    <mergeCell ref="AJ10:AK10"/>
    <mergeCell ref="A14:A17"/>
    <mergeCell ref="D14:E16"/>
    <mergeCell ref="F14:F16"/>
    <mergeCell ref="G14:H16"/>
    <mergeCell ref="G17:H17"/>
    <mergeCell ref="I15:J16"/>
    <mergeCell ref="I17:J17"/>
    <mergeCell ref="K15:L16"/>
    <mergeCell ref="K17:L17"/>
    <mergeCell ref="Q15:R16"/>
    <mergeCell ref="Q17:R17"/>
    <mergeCell ref="D17:E17"/>
    <mergeCell ref="B14:C16"/>
    <mergeCell ref="B17:C17"/>
    <mergeCell ref="U18:V18"/>
    <mergeCell ref="W18:X18"/>
    <mergeCell ref="Y18:Z18"/>
    <mergeCell ref="Y14:Z16"/>
    <mergeCell ref="Y17:Z17"/>
    <mergeCell ref="AJ18:AK18"/>
    <mergeCell ref="B22:C22"/>
    <mergeCell ref="D22:E22"/>
    <mergeCell ref="G22:H22"/>
    <mergeCell ref="I22:J22"/>
    <mergeCell ref="K22:L22"/>
    <mergeCell ref="M22:N22"/>
    <mergeCell ref="O22:P22"/>
    <mergeCell ref="Q22:R22"/>
    <mergeCell ref="S22:T22"/>
    <mergeCell ref="U22:V22"/>
    <mergeCell ref="W22:X22"/>
    <mergeCell ref="Y22:Z22"/>
    <mergeCell ref="AA22:AB22"/>
    <mergeCell ref="AC22:AD22"/>
    <mergeCell ref="AF22:AG22"/>
    <mergeCell ref="B18:C18"/>
    <mergeCell ref="D18:E18"/>
    <mergeCell ref="G18:H18"/>
    <mergeCell ref="I18:J18"/>
    <mergeCell ref="K18:L18"/>
    <mergeCell ref="M18:N18"/>
    <mergeCell ref="O18:P18"/>
    <mergeCell ref="Q18:R18"/>
    <mergeCell ref="AJ22:AK22"/>
    <mergeCell ref="AH19:AI19"/>
    <mergeCell ref="B20:C20"/>
    <mergeCell ref="D20:E20"/>
    <mergeCell ref="G20:H20"/>
    <mergeCell ref="AA18:AB18"/>
    <mergeCell ref="AC18:AD18"/>
    <mergeCell ref="AF18:AG18"/>
    <mergeCell ref="AH34:AI34"/>
    <mergeCell ref="G34:H34"/>
    <mergeCell ref="D34:E34"/>
    <mergeCell ref="O35:P35"/>
    <mergeCell ref="G37:H37"/>
    <mergeCell ref="I37:J37"/>
    <mergeCell ref="K37:L37"/>
    <mergeCell ref="M37:N37"/>
    <mergeCell ref="O37:P37"/>
    <mergeCell ref="Q37:R37"/>
    <mergeCell ref="S37:T37"/>
    <mergeCell ref="U37:V37"/>
    <mergeCell ref="W37:X37"/>
    <mergeCell ref="Y37:Z37"/>
    <mergeCell ref="AA37:AB37"/>
    <mergeCell ref="AC37:AD37"/>
    <mergeCell ref="AF37:AG37"/>
    <mergeCell ref="AH37:AI37"/>
    <mergeCell ref="W35:X35"/>
    <mergeCell ref="Y35:Z35"/>
    <mergeCell ref="AA35:AB35"/>
    <mergeCell ref="AC35:AD35"/>
    <mergeCell ref="AF35:AG35"/>
    <mergeCell ref="I34:J34"/>
    <mergeCell ref="K34:L34"/>
    <mergeCell ref="Q35:R35"/>
    <mergeCell ref="S35:T35"/>
    <mergeCell ref="U35:V35"/>
    <mergeCell ref="AC59:AD59"/>
    <mergeCell ref="AF59:AG59"/>
    <mergeCell ref="G60:H60"/>
    <mergeCell ref="I60:J60"/>
    <mergeCell ref="K60:L60"/>
    <mergeCell ref="D49:E49"/>
    <mergeCell ref="G49:H49"/>
    <mergeCell ref="I49:J49"/>
    <mergeCell ref="K49:L49"/>
    <mergeCell ref="M49:N49"/>
    <mergeCell ref="O49:P49"/>
    <mergeCell ref="Q49:R49"/>
    <mergeCell ref="S49:T49"/>
    <mergeCell ref="D55:E55"/>
    <mergeCell ref="D88:E88"/>
    <mergeCell ref="I88:J88"/>
    <mergeCell ref="G58:H58"/>
    <mergeCell ref="I58:J58"/>
    <mergeCell ref="K58:L58"/>
    <mergeCell ref="M58:N58"/>
    <mergeCell ref="O58:P58"/>
    <mergeCell ref="G62:H62"/>
    <mergeCell ref="I62:J62"/>
    <mergeCell ref="K62:L62"/>
    <mergeCell ref="G64:H64"/>
    <mergeCell ref="I64:J64"/>
    <mergeCell ref="AC75:AD75"/>
    <mergeCell ref="G59:H59"/>
    <mergeCell ref="I59:J59"/>
    <mergeCell ref="K59:L59"/>
    <mergeCell ref="O59:P59"/>
    <mergeCell ref="Q59:R59"/>
    <mergeCell ref="O65:P65"/>
    <mergeCell ref="Q65:R65"/>
    <mergeCell ref="S65:T65"/>
    <mergeCell ref="U65:V65"/>
    <mergeCell ref="W65:X65"/>
    <mergeCell ref="Y65:Z65"/>
    <mergeCell ref="AA65:AB65"/>
    <mergeCell ref="AC65:AD65"/>
    <mergeCell ref="S87:T87"/>
    <mergeCell ref="AC78:AD78"/>
    <mergeCell ref="U87:V87"/>
    <mergeCell ref="W87:X87"/>
    <mergeCell ref="Y87:Z87"/>
    <mergeCell ref="G172:H172"/>
    <mergeCell ref="I172:J172"/>
    <mergeCell ref="K172:L172"/>
    <mergeCell ref="M172:N172"/>
    <mergeCell ref="O172:P172"/>
    <mergeCell ref="Q172:R172"/>
    <mergeCell ref="S172:T172"/>
    <mergeCell ref="U172:V172"/>
    <mergeCell ref="W172:X172"/>
    <mergeCell ref="Y172:Z172"/>
    <mergeCell ref="AA172:AB172"/>
    <mergeCell ref="AC172:AD172"/>
    <mergeCell ref="M142:N142"/>
    <mergeCell ref="Q152:R152"/>
    <mergeCell ref="I158:J158"/>
    <mergeCell ref="K158:L158"/>
    <mergeCell ref="K124:L124"/>
    <mergeCell ref="I121:J121"/>
    <mergeCell ref="S96:T96"/>
    <mergeCell ref="D127:E127"/>
    <mergeCell ref="G127:H127"/>
    <mergeCell ref="AA118:AB118"/>
    <mergeCell ref="D117:E117"/>
    <mergeCell ref="W142:X142"/>
    <mergeCell ref="Y142:Z142"/>
    <mergeCell ref="AA142:AB142"/>
    <mergeCell ref="AA133:AB133"/>
    <mergeCell ref="Y140:Z140"/>
    <mergeCell ref="AA140:AB140"/>
    <mergeCell ref="S134:T134"/>
    <mergeCell ref="U134:V134"/>
    <mergeCell ref="W134:X134"/>
    <mergeCell ref="D83:E83"/>
    <mergeCell ref="O117:P117"/>
    <mergeCell ref="Q117:R117"/>
    <mergeCell ref="G107:H107"/>
    <mergeCell ref="G116:H116"/>
    <mergeCell ref="I116:J116"/>
    <mergeCell ref="K116:L116"/>
    <mergeCell ref="M116:N116"/>
    <mergeCell ref="G117:H117"/>
    <mergeCell ref="O123:P123"/>
    <mergeCell ref="Q123:R123"/>
    <mergeCell ref="G129:H129"/>
    <mergeCell ref="G142:H142"/>
    <mergeCell ref="I142:J142"/>
    <mergeCell ref="K142:L142"/>
    <mergeCell ref="G85:H85"/>
    <mergeCell ref="W135:X135"/>
    <mergeCell ref="Y135:Z135"/>
    <mergeCell ref="AA135:AB135"/>
    <mergeCell ref="G73:H73"/>
    <mergeCell ref="I73:J73"/>
    <mergeCell ref="K73:L73"/>
    <mergeCell ref="M73:N73"/>
    <mergeCell ref="D87:E87"/>
    <mergeCell ref="D89:E89"/>
    <mergeCell ref="D106:E106"/>
    <mergeCell ref="B114:C114"/>
    <mergeCell ref="U177:V177"/>
    <mergeCell ref="W177:X177"/>
    <mergeCell ref="Y177:Z177"/>
    <mergeCell ref="AA177:AB177"/>
    <mergeCell ref="AC177:AD177"/>
    <mergeCell ref="AF177:AG177"/>
    <mergeCell ref="B183:C183"/>
    <mergeCell ref="D183:E183"/>
    <mergeCell ref="G183:H183"/>
    <mergeCell ref="I183:J183"/>
    <mergeCell ref="K183:L183"/>
    <mergeCell ref="M183:N183"/>
    <mergeCell ref="O183:P183"/>
    <mergeCell ref="Q183:R183"/>
    <mergeCell ref="S183:T183"/>
    <mergeCell ref="U183:V183"/>
    <mergeCell ref="W183:X183"/>
    <mergeCell ref="Y183:Z183"/>
    <mergeCell ref="AA183:AB183"/>
    <mergeCell ref="AC183:AD183"/>
    <mergeCell ref="AF183:AG183"/>
    <mergeCell ref="B177:C177"/>
    <mergeCell ref="AF172:AG172"/>
    <mergeCell ref="I78:J78"/>
    <mergeCell ref="D177:E177"/>
    <mergeCell ref="G177:H177"/>
    <mergeCell ref="I177:J177"/>
    <mergeCell ref="K177:L177"/>
    <mergeCell ref="M177:N177"/>
    <mergeCell ref="O177:P177"/>
    <mergeCell ref="U133:V133"/>
    <mergeCell ref="AC133:AD133"/>
    <mergeCell ref="B179:C179"/>
    <mergeCell ref="U188:V188"/>
    <mergeCell ref="W188:X188"/>
    <mergeCell ref="Y188:Z188"/>
    <mergeCell ref="AA188:AB188"/>
    <mergeCell ref="AC188:AD188"/>
    <mergeCell ref="AF188:AG188"/>
    <mergeCell ref="B193:C193"/>
    <mergeCell ref="D193:E193"/>
    <mergeCell ref="G193:H193"/>
    <mergeCell ref="I193:J193"/>
    <mergeCell ref="K193:L193"/>
    <mergeCell ref="M193:N193"/>
    <mergeCell ref="O193:P193"/>
    <mergeCell ref="Q193:R193"/>
    <mergeCell ref="S193:T193"/>
    <mergeCell ref="U193:V193"/>
    <mergeCell ref="W193:X193"/>
    <mergeCell ref="Y193:Z193"/>
    <mergeCell ref="AA193:AB193"/>
    <mergeCell ref="AC193:AD193"/>
    <mergeCell ref="AF193:AG193"/>
    <mergeCell ref="B188:C188"/>
    <mergeCell ref="D188:E188"/>
    <mergeCell ref="I182:J182"/>
    <mergeCell ref="K182:L182"/>
    <mergeCell ref="M182:N182"/>
    <mergeCell ref="G194:H194"/>
    <mergeCell ref="I194:J194"/>
    <mergeCell ref="K194:L194"/>
    <mergeCell ref="M194:N194"/>
    <mergeCell ref="O194:P194"/>
    <mergeCell ref="Q194:R194"/>
    <mergeCell ref="S194:T194"/>
    <mergeCell ref="U194:V194"/>
    <mergeCell ref="K195:L195"/>
    <mergeCell ref="M195:N195"/>
    <mergeCell ref="O195:P195"/>
    <mergeCell ref="Q195:R195"/>
    <mergeCell ref="S195:T195"/>
    <mergeCell ref="U195:V195"/>
    <mergeCell ref="M191:N191"/>
    <mergeCell ref="O191:P191"/>
    <mergeCell ref="Q191:R191"/>
    <mergeCell ref="S191:T191"/>
    <mergeCell ref="U191:V191"/>
    <mergeCell ref="S190:T190"/>
    <mergeCell ref="U190:V190"/>
    <mergeCell ref="B203:C203"/>
    <mergeCell ref="D203:E203"/>
    <mergeCell ref="G203:H203"/>
    <mergeCell ref="I203:J203"/>
    <mergeCell ref="K203:L203"/>
    <mergeCell ref="M203:N203"/>
    <mergeCell ref="O203:P203"/>
    <mergeCell ref="B127:C127"/>
    <mergeCell ref="G191:H191"/>
    <mergeCell ref="I191:J191"/>
    <mergeCell ref="U179:V179"/>
    <mergeCell ref="G188:H188"/>
    <mergeCell ref="B199:C199"/>
    <mergeCell ref="D199:E199"/>
    <mergeCell ref="G199:H199"/>
    <mergeCell ref="U116:V116"/>
    <mergeCell ref="G133:H133"/>
    <mergeCell ref="M117:N117"/>
    <mergeCell ref="B186:C186"/>
    <mergeCell ref="B185:C185"/>
    <mergeCell ref="D185:E185"/>
    <mergeCell ref="D186:E186"/>
    <mergeCell ref="B196:C196"/>
    <mergeCell ref="O182:P182"/>
    <mergeCell ref="Q182:R182"/>
    <mergeCell ref="S182:T182"/>
    <mergeCell ref="U182:V182"/>
    <mergeCell ref="K190:L190"/>
    <mergeCell ref="M190:N190"/>
    <mergeCell ref="O190:P190"/>
    <mergeCell ref="Q190:R190"/>
    <mergeCell ref="S187:T187"/>
    <mergeCell ref="G204:H204"/>
    <mergeCell ref="I204:J204"/>
    <mergeCell ref="O205:P205"/>
    <mergeCell ref="Q205:R205"/>
    <mergeCell ref="S205:T205"/>
    <mergeCell ref="U205:V205"/>
    <mergeCell ref="W205:X205"/>
    <mergeCell ref="I75:J75"/>
    <mergeCell ref="K75:L75"/>
    <mergeCell ref="M75:N75"/>
    <mergeCell ref="O75:P75"/>
    <mergeCell ref="Q75:R75"/>
    <mergeCell ref="S75:T75"/>
    <mergeCell ref="U75:V75"/>
    <mergeCell ref="W75:X75"/>
    <mergeCell ref="I140:J140"/>
    <mergeCell ref="K140:L140"/>
    <mergeCell ref="M140:N140"/>
    <mergeCell ref="O140:P140"/>
    <mergeCell ref="Q140:R140"/>
    <mergeCell ref="G138:H138"/>
    <mergeCell ref="G137:H137"/>
    <mergeCell ref="I137:J137"/>
    <mergeCell ref="K137:L137"/>
    <mergeCell ref="I127:J127"/>
    <mergeCell ref="I133:J133"/>
    <mergeCell ref="K133:L133"/>
    <mergeCell ref="M133:N133"/>
    <mergeCell ref="I153:J153"/>
    <mergeCell ref="S199:T199"/>
    <mergeCell ref="G201:H201"/>
    <mergeCell ref="U203:V203"/>
    <mergeCell ref="B129:C129"/>
    <mergeCell ref="D129:E129"/>
    <mergeCell ref="G111:H111"/>
    <mergeCell ref="I111:J111"/>
    <mergeCell ref="K111:L111"/>
    <mergeCell ref="O113:P113"/>
    <mergeCell ref="Q113:R113"/>
    <mergeCell ref="M109:N109"/>
    <mergeCell ref="O109:P109"/>
    <mergeCell ref="Q109:R109"/>
    <mergeCell ref="G110:H110"/>
    <mergeCell ref="G112:H112"/>
    <mergeCell ref="I112:J112"/>
    <mergeCell ref="K120:L120"/>
    <mergeCell ref="O120:P120"/>
    <mergeCell ref="Q120:R120"/>
    <mergeCell ref="D158:E158"/>
    <mergeCell ref="G155:H155"/>
    <mergeCell ref="I155:J155"/>
    <mergeCell ref="G156:H156"/>
    <mergeCell ref="I156:J156"/>
    <mergeCell ref="G121:H121"/>
    <mergeCell ref="G124:H124"/>
    <mergeCell ref="G122:H122"/>
    <mergeCell ref="I122:J122"/>
    <mergeCell ref="M114:N114"/>
    <mergeCell ref="O114:P114"/>
    <mergeCell ref="Q124:R124"/>
    <mergeCell ref="M125:N125"/>
    <mergeCell ref="O125:P125"/>
    <mergeCell ref="Q125:R125"/>
    <mergeCell ref="G114:H114"/>
    <mergeCell ref="D132:E132"/>
    <mergeCell ref="G132:H132"/>
    <mergeCell ref="I132:J132"/>
    <mergeCell ref="K132:L132"/>
    <mergeCell ref="M132:N132"/>
    <mergeCell ref="K134:L134"/>
    <mergeCell ref="G146:H146"/>
    <mergeCell ref="B154:C154"/>
    <mergeCell ref="D154:E154"/>
    <mergeCell ref="G154:H154"/>
    <mergeCell ref="I154:J154"/>
    <mergeCell ref="B135:C135"/>
    <mergeCell ref="I146:J146"/>
    <mergeCell ref="K146:L146"/>
    <mergeCell ref="G153:H153"/>
    <mergeCell ref="I152:J152"/>
    <mergeCell ref="K152:L152"/>
    <mergeCell ref="M152:N152"/>
    <mergeCell ref="D141:E141"/>
    <mergeCell ref="B133:C133"/>
    <mergeCell ref="B134:C134"/>
    <mergeCell ref="D133:E133"/>
    <mergeCell ref="D142:E142"/>
    <mergeCell ref="B144:C144"/>
    <mergeCell ref="D144:E144"/>
    <mergeCell ref="M150:N150"/>
    <mergeCell ref="G134:H134"/>
    <mergeCell ref="I134:J134"/>
    <mergeCell ref="M134:N134"/>
    <mergeCell ref="G159:H159"/>
    <mergeCell ref="I159:J159"/>
    <mergeCell ref="Q157:R157"/>
    <mergeCell ref="S157:T157"/>
    <mergeCell ref="B218:C218"/>
    <mergeCell ref="D218:E218"/>
    <mergeCell ref="G218:H218"/>
    <mergeCell ref="B111:C111"/>
    <mergeCell ref="D111:E111"/>
    <mergeCell ref="B110:C110"/>
    <mergeCell ref="D110:E110"/>
    <mergeCell ref="O116:P116"/>
    <mergeCell ref="Q116:R116"/>
    <mergeCell ref="S116:T116"/>
    <mergeCell ref="M201:N201"/>
    <mergeCell ref="O201:P201"/>
    <mergeCell ref="Q201:R201"/>
    <mergeCell ref="S201:T201"/>
    <mergeCell ref="I199:J199"/>
    <mergeCell ref="K199:L199"/>
    <mergeCell ref="M199:N199"/>
    <mergeCell ref="O199:P199"/>
    <mergeCell ref="Q199:R199"/>
    <mergeCell ref="I201:J201"/>
    <mergeCell ref="B182:C182"/>
    <mergeCell ref="D182:E182"/>
    <mergeCell ref="B157:C157"/>
    <mergeCell ref="B158:C158"/>
    <mergeCell ref="D157:E157"/>
    <mergeCell ref="B210:C210"/>
    <mergeCell ref="K121:L121"/>
    <mergeCell ref="G120:H120"/>
    <mergeCell ref="G158:H158"/>
    <mergeCell ref="B132:C132"/>
    <mergeCell ref="Q147:R147"/>
    <mergeCell ref="S147:T147"/>
    <mergeCell ref="Q151:R151"/>
    <mergeCell ref="S151:T151"/>
    <mergeCell ref="B151:C151"/>
    <mergeCell ref="D151:E151"/>
    <mergeCell ref="B152:C152"/>
    <mergeCell ref="D152:E152"/>
    <mergeCell ref="B155:C155"/>
    <mergeCell ref="D155:E155"/>
    <mergeCell ref="G157:H157"/>
    <mergeCell ref="I157:J157"/>
    <mergeCell ref="K157:L157"/>
    <mergeCell ref="M157:N157"/>
    <mergeCell ref="B150:C150"/>
    <mergeCell ref="O151:P151"/>
    <mergeCell ref="K156:L156"/>
    <mergeCell ref="M156:N156"/>
    <mergeCell ref="O156:P156"/>
    <mergeCell ref="O155:P155"/>
    <mergeCell ref="Q155:R155"/>
    <mergeCell ref="O157:P157"/>
    <mergeCell ref="O152:P152"/>
    <mergeCell ref="K154:L154"/>
    <mergeCell ref="B156:C156"/>
    <mergeCell ref="K150:L150"/>
    <mergeCell ref="S152:T152"/>
    <mergeCell ref="D150:E150"/>
    <mergeCell ref="B146:C146"/>
    <mergeCell ref="D146:E146"/>
    <mergeCell ref="B166:C166"/>
    <mergeCell ref="D166:E166"/>
    <mergeCell ref="G166:H166"/>
    <mergeCell ref="I166:J166"/>
    <mergeCell ref="K166:L166"/>
    <mergeCell ref="M166:N166"/>
    <mergeCell ref="O166:P166"/>
    <mergeCell ref="Q166:R166"/>
    <mergeCell ref="B161:C161"/>
    <mergeCell ref="D161:E161"/>
    <mergeCell ref="G161:H161"/>
    <mergeCell ref="I161:J161"/>
    <mergeCell ref="K161:L161"/>
    <mergeCell ref="M161:N161"/>
    <mergeCell ref="O161:P161"/>
    <mergeCell ref="Q161:R161"/>
    <mergeCell ref="S161:T161"/>
    <mergeCell ref="G162:H162"/>
    <mergeCell ref="I162:J162"/>
    <mergeCell ref="K162:L162"/>
    <mergeCell ref="M162:N162"/>
    <mergeCell ref="O162:P162"/>
    <mergeCell ref="G164:H164"/>
    <mergeCell ref="I164:J164"/>
    <mergeCell ref="K164:L164"/>
    <mergeCell ref="M164:N164"/>
    <mergeCell ref="O164:P164"/>
    <mergeCell ref="K165:L165"/>
    <mergeCell ref="M165:N165"/>
    <mergeCell ref="O165:P165"/>
    <mergeCell ref="Q165:R165"/>
    <mergeCell ref="S165:T165"/>
    <mergeCell ref="B28:C28"/>
    <mergeCell ref="D28:E28"/>
    <mergeCell ref="AJ31:AK31"/>
    <mergeCell ref="B30:C30"/>
    <mergeCell ref="D30:E30"/>
    <mergeCell ref="AJ29:AK29"/>
    <mergeCell ref="AJ30:AK30"/>
    <mergeCell ref="AC30:AD30"/>
    <mergeCell ref="AF30:AG30"/>
    <mergeCell ref="AH30:AI30"/>
    <mergeCell ref="AA29:AB29"/>
    <mergeCell ref="AC29:AD29"/>
    <mergeCell ref="AF29:AG29"/>
    <mergeCell ref="AH29:AI29"/>
    <mergeCell ref="G31:H31"/>
    <mergeCell ref="I31:J31"/>
    <mergeCell ref="K31:L31"/>
    <mergeCell ref="M31:N31"/>
    <mergeCell ref="Q30:R30"/>
    <mergeCell ref="S30:T30"/>
    <mergeCell ref="U30:V30"/>
    <mergeCell ref="W30:X30"/>
    <mergeCell ref="Y30:Z30"/>
    <mergeCell ref="AA30:AB30"/>
    <mergeCell ref="G28:H28"/>
    <mergeCell ref="I28:J28"/>
    <mergeCell ref="K28:L28"/>
    <mergeCell ref="AC28:AD28"/>
    <mergeCell ref="AF28:AG28"/>
    <mergeCell ref="AH28:AI28"/>
    <mergeCell ref="O30:P30"/>
    <mergeCell ref="D48:E48"/>
    <mergeCell ref="Q46:R46"/>
    <mergeCell ref="AJ51:AK51"/>
    <mergeCell ref="AF52:AG52"/>
    <mergeCell ref="AH52:AI52"/>
    <mergeCell ref="AJ52:AK52"/>
    <mergeCell ref="AA53:AB53"/>
    <mergeCell ref="AC53:AD53"/>
    <mergeCell ref="AH49:AI49"/>
    <mergeCell ref="AJ86:AK86"/>
    <mergeCell ref="AH103:AI103"/>
    <mergeCell ref="AJ103:AK103"/>
    <mergeCell ref="I66:J66"/>
    <mergeCell ref="M64:N64"/>
    <mergeCell ref="G67:H67"/>
    <mergeCell ref="G72:H72"/>
    <mergeCell ref="I72:J72"/>
    <mergeCell ref="K72:L72"/>
    <mergeCell ref="M72:N72"/>
    <mergeCell ref="I67:J67"/>
    <mergeCell ref="K67:L67"/>
    <mergeCell ref="M67:N67"/>
    <mergeCell ref="M62:N62"/>
    <mergeCell ref="W68:X68"/>
    <mergeCell ref="G68:H68"/>
    <mergeCell ref="I68:J68"/>
    <mergeCell ref="K68:L68"/>
    <mergeCell ref="Y75:Z75"/>
    <mergeCell ref="AA75:AB75"/>
    <mergeCell ref="G65:H65"/>
    <mergeCell ref="I65:J65"/>
    <mergeCell ref="K65:L65"/>
    <mergeCell ref="AJ49:AK49"/>
    <mergeCell ref="AH55:AI55"/>
    <mergeCell ref="AJ55:AK55"/>
    <mergeCell ref="U49:V49"/>
    <mergeCell ref="W49:X49"/>
    <mergeCell ref="Y49:Z49"/>
    <mergeCell ref="AA49:AB49"/>
    <mergeCell ref="AC49:AD49"/>
    <mergeCell ref="AF49:AG49"/>
    <mergeCell ref="G76:H76"/>
    <mergeCell ref="I76:J76"/>
    <mergeCell ref="K76:L76"/>
    <mergeCell ref="M76:N76"/>
    <mergeCell ref="O76:P76"/>
    <mergeCell ref="AJ88:AK88"/>
    <mergeCell ref="G88:H88"/>
    <mergeCell ref="W95:X95"/>
    <mergeCell ref="AA55:AB55"/>
    <mergeCell ref="M50:N50"/>
    <mergeCell ref="AA87:AB87"/>
    <mergeCell ref="AC87:AD87"/>
    <mergeCell ref="Q94:R94"/>
    <mergeCell ref="S94:T94"/>
    <mergeCell ref="U94:V94"/>
    <mergeCell ref="W94:X94"/>
    <mergeCell ref="Y94:Z94"/>
    <mergeCell ref="W78:X78"/>
    <mergeCell ref="M93:N93"/>
    <mergeCell ref="O93:P93"/>
    <mergeCell ref="Q93:R93"/>
    <mergeCell ref="S93:T93"/>
    <mergeCell ref="Q87:R87"/>
    <mergeCell ref="G78:H78"/>
    <mergeCell ref="I114:J114"/>
    <mergeCell ref="K114:L114"/>
    <mergeCell ref="B91:C91"/>
    <mergeCell ref="D91:E91"/>
    <mergeCell ref="G102:H102"/>
    <mergeCell ref="I102:J102"/>
    <mergeCell ref="K102:L102"/>
    <mergeCell ref="B83:C83"/>
    <mergeCell ref="D109:E109"/>
    <mergeCell ref="G109:H109"/>
    <mergeCell ref="I109:J109"/>
    <mergeCell ref="K109:L109"/>
    <mergeCell ref="B78:C78"/>
    <mergeCell ref="D78:E78"/>
    <mergeCell ref="Q76:R76"/>
    <mergeCell ref="S76:T76"/>
    <mergeCell ref="O78:P78"/>
    <mergeCell ref="Q78:R78"/>
    <mergeCell ref="I87:J87"/>
    <mergeCell ref="K87:L87"/>
    <mergeCell ref="M87:N87"/>
    <mergeCell ref="O87:P87"/>
    <mergeCell ref="B77:C77"/>
    <mergeCell ref="D77:E77"/>
    <mergeCell ref="S78:T78"/>
    <mergeCell ref="B86:C86"/>
    <mergeCell ref="Q114:R114"/>
    <mergeCell ref="D107:E107"/>
    <mergeCell ref="K78:L78"/>
    <mergeCell ref="M78:N78"/>
    <mergeCell ref="AJ89:AK89"/>
    <mergeCell ref="AJ93:AK93"/>
    <mergeCell ref="AH94:AI94"/>
    <mergeCell ref="B119:C119"/>
    <mergeCell ref="D119:E119"/>
    <mergeCell ref="G119:H119"/>
    <mergeCell ref="I119:J119"/>
    <mergeCell ref="K119:L119"/>
    <mergeCell ref="M119:N119"/>
    <mergeCell ref="O119:P119"/>
    <mergeCell ref="Q119:R119"/>
    <mergeCell ref="S119:T119"/>
    <mergeCell ref="U119:V119"/>
    <mergeCell ref="W119:X119"/>
    <mergeCell ref="B116:C116"/>
    <mergeCell ref="AA111:AB111"/>
    <mergeCell ref="AC111:AD111"/>
    <mergeCell ref="AF111:AG111"/>
    <mergeCell ref="G92:H92"/>
    <mergeCell ref="I92:J92"/>
    <mergeCell ref="G91:H91"/>
    <mergeCell ref="I93:J93"/>
    <mergeCell ref="K93:L93"/>
    <mergeCell ref="AA107:AB107"/>
    <mergeCell ref="AC107:AD107"/>
    <mergeCell ref="AF107:AG107"/>
    <mergeCell ref="M111:N111"/>
    <mergeCell ref="O111:P111"/>
    <mergeCell ref="U103:V103"/>
    <mergeCell ref="I117:J117"/>
    <mergeCell ref="K117:L117"/>
    <mergeCell ref="B107:C107"/>
    <mergeCell ref="AJ74:AK74"/>
    <mergeCell ref="AH98:AI98"/>
    <mergeCell ref="AJ98:AK98"/>
    <mergeCell ref="AH92:AI92"/>
    <mergeCell ref="AH131:AI131"/>
    <mergeCell ref="AJ64:AK64"/>
    <mergeCell ref="AH115:AI115"/>
    <mergeCell ref="AJ115:AK115"/>
    <mergeCell ref="AH67:AI67"/>
    <mergeCell ref="AH72:AI72"/>
    <mergeCell ref="AH69:AI69"/>
    <mergeCell ref="AJ92:AK92"/>
    <mergeCell ref="AJ124:AK124"/>
    <mergeCell ref="AJ128:AK128"/>
    <mergeCell ref="AJ111:AK111"/>
    <mergeCell ref="AJ68:AK68"/>
    <mergeCell ref="AJ73:AK73"/>
    <mergeCell ref="AH75:AI75"/>
    <mergeCell ref="AJ75:AK75"/>
    <mergeCell ref="AH78:AI78"/>
    <mergeCell ref="AJ78:AK78"/>
    <mergeCell ref="AJ83:AK83"/>
    <mergeCell ref="AH96:AI96"/>
    <mergeCell ref="AJ96:AK96"/>
    <mergeCell ref="AJ131:AK131"/>
    <mergeCell ref="AH109:AI109"/>
    <mergeCell ref="AH114:AI114"/>
    <mergeCell ref="AH73:AI73"/>
    <mergeCell ref="AJ72:AK72"/>
    <mergeCell ref="AH95:AI95"/>
    <mergeCell ref="AH112:AI112"/>
    <mergeCell ref="AJ109:AK109"/>
    <mergeCell ref="AJ94:AK94"/>
    <mergeCell ref="G106:H106"/>
    <mergeCell ref="G90:H90"/>
    <mergeCell ref="G118:H118"/>
    <mergeCell ref="I118:J118"/>
    <mergeCell ref="K118:L118"/>
    <mergeCell ref="M118:N118"/>
    <mergeCell ref="O118:P118"/>
    <mergeCell ref="Q118:R118"/>
    <mergeCell ref="S118:T118"/>
    <mergeCell ref="U122:V122"/>
    <mergeCell ref="W122:X122"/>
    <mergeCell ref="Y122:Z122"/>
    <mergeCell ref="AA122:AB122"/>
    <mergeCell ref="U118:V118"/>
    <mergeCell ref="AH119:AI119"/>
    <mergeCell ref="AJ119:AK119"/>
    <mergeCell ref="S107:T107"/>
    <mergeCell ref="AH118:AI118"/>
    <mergeCell ref="Y118:Z118"/>
    <mergeCell ref="I98:J98"/>
    <mergeCell ref="K98:L98"/>
    <mergeCell ref="M98:N98"/>
    <mergeCell ref="AJ118:AK118"/>
    <mergeCell ref="Y119:Z119"/>
    <mergeCell ref="AJ120:AK120"/>
    <mergeCell ref="AH111:AI111"/>
    <mergeCell ref="AH107:AI107"/>
    <mergeCell ref="AF114:AG114"/>
    <mergeCell ref="M102:N102"/>
    <mergeCell ref="O102:P102"/>
    <mergeCell ref="AJ107:AK107"/>
    <mergeCell ref="AJ221:AK221"/>
    <mergeCell ref="AJ153:AK153"/>
    <mergeCell ref="AJ159:AK159"/>
    <mergeCell ref="AJ160:AK160"/>
    <mergeCell ref="AH161:AI161"/>
    <mergeCell ref="AJ161:AK161"/>
    <mergeCell ref="AH165:AI165"/>
    <mergeCell ref="AC146:AD146"/>
    <mergeCell ref="AJ133:AK133"/>
    <mergeCell ref="AJ144:AK144"/>
    <mergeCell ref="AJ145:AK145"/>
    <mergeCell ref="AJ136:AK136"/>
    <mergeCell ref="AJ137:AK137"/>
    <mergeCell ref="AJ138:AK138"/>
    <mergeCell ref="AJ141:AK141"/>
    <mergeCell ref="AH132:AI132"/>
    <mergeCell ref="AJ132:AK132"/>
    <mergeCell ref="AC132:AD132"/>
    <mergeCell ref="AC138:AD138"/>
    <mergeCell ref="AC162:AD162"/>
    <mergeCell ref="AF197:AG197"/>
    <mergeCell ref="AC204:AD204"/>
    <mergeCell ref="AF204:AG204"/>
    <mergeCell ref="AJ143:AK143"/>
    <mergeCell ref="AH149:AI149"/>
    <mergeCell ref="AH137:AI137"/>
    <mergeCell ref="AH145:AI145"/>
    <mergeCell ref="AJ149:AK149"/>
    <mergeCell ref="AJ208:AK208"/>
    <mergeCell ref="AJ188:AK188"/>
    <mergeCell ref="AJ150:AK150"/>
    <mergeCell ref="AC203:AD203"/>
    <mergeCell ref="AJ211:AK211"/>
    <mergeCell ref="AJ244:AK244"/>
    <mergeCell ref="AJ263:AK263"/>
    <mergeCell ref="AH177:AI177"/>
    <mergeCell ref="AJ177:AK177"/>
    <mergeCell ref="AH183:AI183"/>
    <mergeCell ref="AJ183:AK183"/>
    <mergeCell ref="D131:E131"/>
    <mergeCell ref="K127:L127"/>
    <mergeCell ref="M127:N127"/>
    <mergeCell ref="O127:P127"/>
    <mergeCell ref="Q127:R127"/>
    <mergeCell ref="S127:T127"/>
    <mergeCell ref="U127:V127"/>
    <mergeCell ref="W127:X127"/>
    <mergeCell ref="Y127:Z127"/>
    <mergeCell ref="AA127:AB127"/>
    <mergeCell ref="AC127:AD127"/>
    <mergeCell ref="AF127:AG127"/>
    <mergeCell ref="Q160:R160"/>
    <mergeCell ref="S160:T160"/>
    <mergeCell ref="U160:V160"/>
    <mergeCell ref="W160:X160"/>
    <mergeCell ref="Y160:Z160"/>
    <mergeCell ref="W161:X161"/>
    <mergeCell ref="Y161:Z161"/>
    <mergeCell ref="AA160:AB160"/>
    <mergeCell ref="AC160:AD160"/>
    <mergeCell ref="AF160:AG160"/>
    <mergeCell ref="AA161:AB161"/>
    <mergeCell ref="S146:T146"/>
    <mergeCell ref="Q162:R162"/>
    <mergeCell ref="AF228:AG228"/>
    <mergeCell ref="B160:C160"/>
    <mergeCell ref="D160:E160"/>
    <mergeCell ref="G160:H160"/>
    <mergeCell ref="I160:J160"/>
    <mergeCell ref="K160:L160"/>
    <mergeCell ref="K113:L113"/>
    <mergeCell ref="M113:N113"/>
    <mergeCell ref="AH268:AI268"/>
    <mergeCell ref="AJ268:AK268"/>
    <mergeCell ref="AJ162:AK162"/>
    <mergeCell ref="AJ167:AK167"/>
    <mergeCell ref="AJ169:AK169"/>
    <mergeCell ref="AJ173:AK173"/>
    <mergeCell ref="AJ178:AK178"/>
    <mergeCell ref="AJ180:AK180"/>
    <mergeCell ref="AJ184:AK184"/>
    <mergeCell ref="AJ187:AK187"/>
    <mergeCell ref="AJ191:AK191"/>
    <mergeCell ref="AH240:AI240"/>
    <mergeCell ref="AH209:AI209"/>
    <mergeCell ref="AJ209:AK209"/>
    <mergeCell ref="AH218:AI218"/>
    <mergeCell ref="AJ218:AK218"/>
    <mergeCell ref="AJ142:AK142"/>
    <mergeCell ref="AH146:AI146"/>
    <mergeCell ref="AJ146:AK146"/>
    <mergeCell ref="AH210:AI210"/>
    <mergeCell ref="AH216:AI216"/>
    <mergeCell ref="AJ250:AK250"/>
    <mergeCell ref="B141:C141"/>
    <mergeCell ref="D135:E135"/>
    <mergeCell ref="AH254:AI254"/>
    <mergeCell ref="G87:H87"/>
    <mergeCell ref="D130:E130"/>
    <mergeCell ref="AH188:AI188"/>
    <mergeCell ref="AH252:AI252"/>
    <mergeCell ref="AC174:AD174"/>
    <mergeCell ref="AF174:AG174"/>
    <mergeCell ref="AH174:AI174"/>
    <mergeCell ref="B138:C138"/>
    <mergeCell ref="B137:C137"/>
    <mergeCell ref="D137:E137"/>
    <mergeCell ref="B220:C220"/>
    <mergeCell ref="D220:E220"/>
    <mergeCell ref="AF146:AG146"/>
    <mergeCell ref="U149:V149"/>
    <mergeCell ref="W149:X149"/>
    <mergeCell ref="Y149:Z149"/>
    <mergeCell ref="AA149:AB149"/>
    <mergeCell ref="AC149:AD149"/>
    <mergeCell ref="AF149:AG149"/>
    <mergeCell ref="AF215:AG215"/>
    <mergeCell ref="AC217:AD217"/>
    <mergeCell ref="AF166:AG166"/>
    <mergeCell ref="B168:C168"/>
    <mergeCell ref="D168:E168"/>
    <mergeCell ref="G168:H168"/>
    <mergeCell ref="D138:E138"/>
    <mergeCell ref="B233:C233"/>
    <mergeCell ref="B234:C234"/>
    <mergeCell ref="B131:C131"/>
    <mergeCell ref="Y228:Z228"/>
    <mergeCell ref="G247:H247"/>
    <mergeCell ref="B225:C225"/>
    <mergeCell ref="AH269:AI269"/>
    <mergeCell ref="AJ269:AK269"/>
    <mergeCell ref="AJ243:AK243"/>
    <mergeCell ref="AJ251:AK251"/>
    <mergeCell ref="AJ254:AK254"/>
    <mergeCell ref="AJ258:AK258"/>
    <mergeCell ref="AJ262:AK262"/>
    <mergeCell ref="AJ264:AK264"/>
    <mergeCell ref="AJ266:AK266"/>
    <mergeCell ref="AH193:AI193"/>
    <mergeCell ref="AJ193:AK193"/>
    <mergeCell ref="AH199:AI199"/>
    <mergeCell ref="AJ199:AK199"/>
    <mergeCell ref="AH202:AI202"/>
    <mergeCell ref="AJ202:AK202"/>
    <mergeCell ref="AH203:AI203"/>
    <mergeCell ref="AJ203:AK203"/>
    <mergeCell ref="AH207:AI207"/>
    <mergeCell ref="AJ207:AK207"/>
    <mergeCell ref="AJ195:AK195"/>
    <mergeCell ref="AJ198:AK198"/>
    <mergeCell ref="AJ219:AK219"/>
    <mergeCell ref="AJ252:AK252"/>
    <mergeCell ref="AH228:AI228"/>
    <mergeCell ref="AJ228:AK228"/>
    <mergeCell ref="AJ265:AK265"/>
    <mergeCell ref="AJ204:AK204"/>
    <mergeCell ref="AH215:AI215"/>
    <mergeCell ref="AJ215:AK215"/>
    <mergeCell ref="AJ246:AK246"/>
    <mergeCell ref="AJ210:AK210"/>
    <mergeCell ref="AF231:AG231"/>
    <mergeCell ref="B72:C72"/>
    <mergeCell ref="D72:E72"/>
    <mergeCell ref="B74:C74"/>
    <mergeCell ref="D74:E74"/>
    <mergeCell ref="B84:C84"/>
    <mergeCell ref="D84:E84"/>
    <mergeCell ref="B85:C85"/>
    <mergeCell ref="D85:E85"/>
    <mergeCell ref="B65:C65"/>
    <mergeCell ref="D65:E65"/>
    <mergeCell ref="AA226:AB226"/>
    <mergeCell ref="U227:V227"/>
    <mergeCell ref="AJ174:AK174"/>
    <mergeCell ref="AC151:AD151"/>
    <mergeCell ref="AF151:AG151"/>
    <mergeCell ref="AH151:AI151"/>
    <mergeCell ref="AJ151:AK151"/>
    <mergeCell ref="M160:N160"/>
    <mergeCell ref="O160:P160"/>
    <mergeCell ref="AH168:AI168"/>
    <mergeCell ref="AJ168:AK168"/>
    <mergeCell ref="AH172:AI172"/>
    <mergeCell ref="AJ172:AK172"/>
    <mergeCell ref="B66:C66"/>
    <mergeCell ref="D66:E66"/>
    <mergeCell ref="B69:C69"/>
    <mergeCell ref="D69:E69"/>
    <mergeCell ref="B70:C70"/>
    <mergeCell ref="D70:E70"/>
    <mergeCell ref="B79:C79"/>
    <mergeCell ref="D79:E79"/>
    <mergeCell ref="I232:J232"/>
    <mergeCell ref="G227:H227"/>
    <mergeCell ref="I227:J227"/>
    <mergeCell ref="K227:L227"/>
    <mergeCell ref="M227:N227"/>
    <mergeCell ref="O227:P227"/>
    <mergeCell ref="Q227:R227"/>
    <mergeCell ref="G229:H229"/>
    <mergeCell ref="I229:J229"/>
    <mergeCell ref="K229:L229"/>
    <mergeCell ref="M229:N229"/>
    <mergeCell ref="O229:P229"/>
    <mergeCell ref="Q229:R229"/>
    <mergeCell ref="S229:T229"/>
    <mergeCell ref="K232:L232"/>
    <mergeCell ref="M232:N232"/>
    <mergeCell ref="AC230:AD230"/>
    <mergeCell ref="W228:X228"/>
    <mergeCell ref="AA228:AB228"/>
    <mergeCell ref="AC228:AD228"/>
    <mergeCell ref="AC231:AD231"/>
    <mergeCell ref="G228:H228"/>
    <mergeCell ref="B242:C242"/>
    <mergeCell ref="D242:E242"/>
    <mergeCell ref="K241:L241"/>
    <mergeCell ref="M241:N241"/>
    <mergeCell ref="O241:P241"/>
    <mergeCell ref="Q241:R241"/>
    <mergeCell ref="S241:T241"/>
    <mergeCell ref="S243:T243"/>
    <mergeCell ref="Y246:Z246"/>
    <mergeCell ref="G248:H248"/>
    <mergeCell ref="I248:J248"/>
    <mergeCell ref="K248:L248"/>
    <mergeCell ref="M248:N248"/>
    <mergeCell ref="AA246:AB246"/>
    <mergeCell ref="O248:P248"/>
    <mergeCell ref="Q248:R248"/>
    <mergeCell ref="S248:T248"/>
    <mergeCell ref="U248:V248"/>
    <mergeCell ref="B241:C241"/>
    <mergeCell ref="D241:E241"/>
    <mergeCell ref="D244:E244"/>
    <mergeCell ref="G244:H244"/>
    <mergeCell ref="I244:J244"/>
    <mergeCell ref="K244:L244"/>
    <mergeCell ref="M244:N244"/>
    <mergeCell ref="G245:H245"/>
    <mergeCell ref="O244:P244"/>
    <mergeCell ref="Q244:R244"/>
    <mergeCell ref="S244:T244"/>
    <mergeCell ref="U244:V244"/>
    <mergeCell ref="G251:H251"/>
    <mergeCell ref="I251:J251"/>
    <mergeCell ref="K251:L251"/>
    <mergeCell ref="M251:N251"/>
    <mergeCell ref="O251:P251"/>
    <mergeCell ref="Q251:R251"/>
    <mergeCell ref="S251:T251"/>
    <mergeCell ref="Q252:R252"/>
    <mergeCell ref="S252:T252"/>
    <mergeCell ref="U252:V252"/>
    <mergeCell ref="W252:X252"/>
    <mergeCell ref="Y252:Z252"/>
    <mergeCell ref="AA252:AB252"/>
    <mergeCell ref="Y244:Z244"/>
    <mergeCell ref="AA244:AB244"/>
    <mergeCell ref="I245:J245"/>
    <mergeCell ref="K245:L245"/>
    <mergeCell ref="M245:N245"/>
    <mergeCell ref="O245:P245"/>
    <mergeCell ref="Q245:R245"/>
    <mergeCell ref="U247:V247"/>
    <mergeCell ref="W247:X247"/>
    <mergeCell ref="Y247:Z247"/>
    <mergeCell ref="AA247:AB247"/>
    <mergeCell ref="Q250:R250"/>
    <mergeCell ref="S250:T250"/>
    <mergeCell ref="U250:V250"/>
    <mergeCell ref="U251:V251"/>
    <mergeCell ref="W251:X251"/>
    <mergeCell ref="Y251:Z251"/>
    <mergeCell ref="AA251:AB251"/>
    <mergeCell ref="G253:H253"/>
    <mergeCell ref="I253:J253"/>
    <mergeCell ref="K253:L253"/>
    <mergeCell ref="M253:N253"/>
    <mergeCell ref="O253:P253"/>
    <mergeCell ref="Q253:R253"/>
    <mergeCell ref="S253:T253"/>
    <mergeCell ref="Q256:R256"/>
    <mergeCell ref="S256:T256"/>
    <mergeCell ref="AC252:AD252"/>
    <mergeCell ref="AF252:AG252"/>
    <mergeCell ref="AF251:AG251"/>
    <mergeCell ref="B249:C249"/>
    <mergeCell ref="D249:E249"/>
    <mergeCell ref="G249:H249"/>
    <mergeCell ref="I249:J249"/>
    <mergeCell ref="K249:L249"/>
    <mergeCell ref="M249:N249"/>
    <mergeCell ref="O249:P249"/>
    <mergeCell ref="Q249:R249"/>
    <mergeCell ref="S249:T249"/>
    <mergeCell ref="D250:E250"/>
    <mergeCell ref="G250:H250"/>
    <mergeCell ref="I250:J250"/>
    <mergeCell ref="AC250:AD250"/>
    <mergeCell ref="K250:L250"/>
    <mergeCell ref="M250:N250"/>
    <mergeCell ref="O250:P250"/>
    <mergeCell ref="AC251:AD251"/>
    <mergeCell ref="B253:C253"/>
    <mergeCell ref="D253:E253"/>
    <mergeCell ref="Y253:Z253"/>
    <mergeCell ref="AF262:AG262"/>
    <mergeCell ref="B254:C254"/>
    <mergeCell ref="D254:E254"/>
    <mergeCell ref="G254:H254"/>
    <mergeCell ref="I254:J254"/>
    <mergeCell ref="K254:L254"/>
    <mergeCell ref="M254:N254"/>
    <mergeCell ref="O254:P254"/>
    <mergeCell ref="Q254:R254"/>
    <mergeCell ref="S254:T254"/>
    <mergeCell ref="U254:V254"/>
    <mergeCell ref="W254:X254"/>
    <mergeCell ref="Y254:Z254"/>
    <mergeCell ref="AA254:AB254"/>
    <mergeCell ref="AC254:AD254"/>
    <mergeCell ref="AF254:AG254"/>
    <mergeCell ref="AA258:AB258"/>
    <mergeCell ref="AC258:AD258"/>
    <mergeCell ref="B255:C255"/>
    <mergeCell ref="D255:E255"/>
    <mergeCell ref="G255:H255"/>
    <mergeCell ref="I255:J255"/>
    <mergeCell ref="K255:L255"/>
    <mergeCell ref="M255:N255"/>
    <mergeCell ref="O255:P255"/>
    <mergeCell ref="Q255:R255"/>
    <mergeCell ref="S255:T255"/>
    <mergeCell ref="B256:C256"/>
    <mergeCell ref="D256:E256"/>
    <mergeCell ref="B257:C257"/>
    <mergeCell ref="D257:E257"/>
    <mergeCell ref="O256:P256"/>
    <mergeCell ref="B262:C262"/>
    <mergeCell ref="D262:E262"/>
    <mergeCell ref="G262:H262"/>
    <mergeCell ref="I262:J262"/>
    <mergeCell ref="K262:L262"/>
    <mergeCell ref="M262:N262"/>
    <mergeCell ref="O262:P262"/>
    <mergeCell ref="Q262:R262"/>
    <mergeCell ref="S262:T262"/>
    <mergeCell ref="U262:V262"/>
    <mergeCell ref="W262:X262"/>
    <mergeCell ref="Y262:Z262"/>
    <mergeCell ref="AA262:AB262"/>
    <mergeCell ref="AC262:AD262"/>
    <mergeCell ref="B260:C260"/>
    <mergeCell ref="D260:E260"/>
    <mergeCell ref="Y261:Z261"/>
    <mergeCell ref="AA261:AB261"/>
    <mergeCell ref="AC261:AD261"/>
    <mergeCell ref="AH267:AI267"/>
    <mergeCell ref="AJ267:AK267"/>
    <mergeCell ref="D267:E267"/>
    <mergeCell ref="G267:H267"/>
    <mergeCell ref="I267:J267"/>
    <mergeCell ref="K267:L267"/>
    <mergeCell ref="M267:N267"/>
    <mergeCell ref="O267:P267"/>
    <mergeCell ref="Q267:R267"/>
    <mergeCell ref="S267:T267"/>
    <mergeCell ref="U265:V265"/>
    <mergeCell ref="D266:E266"/>
    <mergeCell ref="G266:H266"/>
    <mergeCell ref="I266:J266"/>
    <mergeCell ref="K266:L266"/>
    <mergeCell ref="M266:N266"/>
    <mergeCell ref="O266:P266"/>
    <mergeCell ref="Q266:R266"/>
    <mergeCell ref="W266:X266"/>
    <mergeCell ref="Y266:Z266"/>
    <mergeCell ref="K265:L265"/>
    <mergeCell ref="M265:N265"/>
    <mergeCell ref="D265:E265"/>
    <mergeCell ref="G265:H265"/>
    <mergeCell ref="O265:P265"/>
    <mergeCell ref="Q265:R265"/>
    <mergeCell ref="S265:T265"/>
    <mergeCell ref="AH265:AI265"/>
    <mergeCell ref="I265:J265"/>
    <mergeCell ref="I247:J247"/>
    <mergeCell ref="K247:L247"/>
    <mergeCell ref="M247:N247"/>
    <mergeCell ref="O247:P247"/>
    <mergeCell ref="Q247:R247"/>
    <mergeCell ref="I235:J235"/>
    <mergeCell ref="K263:L263"/>
    <mergeCell ref="W267:X267"/>
    <mergeCell ref="Y267:Z267"/>
    <mergeCell ref="AA267:AB267"/>
    <mergeCell ref="AC267:AD267"/>
    <mergeCell ref="AF267:AG267"/>
    <mergeCell ref="B264:C264"/>
    <mergeCell ref="D264:E264"/>
    <mergeCell ref="G264:H264"/>
    <mergeCell ref="I264:J264"/>
    <mergeCell ref="K264:L264"/>
    <mergeCell ref="M264:N264"/>
    <mergeCell ref="O264:P264"/>
    <mergeCell ref="Q264:R264"/>
    <mergeCell ref="S264:T264"/>
    <mergeCell ref="U264:V264"/>
    <mergeCell ref="W264:X264"/>
    <mergeCell ref="Y264:Z264"/>
    <mergeCell ref="AA264:AB264"/>
    <mergeCell ref="AC264:AD264"/>
    <mergeCell ref="AF264:AG264"/>
    <mergeCell ref="B267:C267"/>
    <mergeCell ref="AC260:AD260"/>
    <mergeCell ref="B261:C261"/>
    <mergeCell ref="D261:E261"/>
    <mergeCell ref="O260:P260"/>
    <mergeCell ref="B266:C266"/>
    <mergeCell ref="K261:L261"/>
    <mergeCell ref="M261:N261"/>
    <mergeCell ref="O261:P261"/>
    <mergeCell ref="Q261:R261"/>
    <mergeCell ref="S261:T261"/>
    <mergeCell ref="B258:C258"/>
    <mergeCell ref="D258:E258"/>
    <mergeCell ref="G258:H258"/>
    <mergeCell ref="I258:J258"/>
    <mergeCell ref="K258:L258"/>
    <mergeCell ref="M258:N258"/>
    <mergeCell ref="O258:P258"/>
    <mergeCell ref="Q258:R258"/>
    <mergeCell ref="S258:T258"/>
    <mergeCell ref="B265:C265"/>
    <mergeCell ref="B263:C263"/>
    <mergeCell ref="D263:E263"/>
    <mergeCell ref="G263:H263"/>
    <mergeCell ref="I263:J263"/>
    <mergeCell ref="B259:C259"/>
    <mergeCell ref="D259:E259"/>
    <mergeCell ref="G259:H259"/>
    <mergeCell ref="I259:J259"/>
    <mergeCell ref="K259:L259"/>
    <mergeCell ref="M259:N259"/>
    <mergeCell ref="O259:P259"/>
    <mergeCell ref="Q259:R259"/>
    <mergeCell ref="S259:T259"/>
    <mergeCell ref="G261:H261"/>
    <mergeCell ref="I261:J261"/>
    <mergeCell ref="O263:P263"/>
    <mergeCell ref="Y263:Z263"/>
    <mergeCell ref="AA263:AB263"/>
    <mergeCell ref="AC263:AD263"/>
    <mergeCell ref="U258:V258"/>
    <mergeCell ref="W258:X258"/>
    <mergeCell ref="Y258:Z258"/>
    <mergeCell ref="U263:V263"/>
    <mergeCell ref="AA266:AB266"/>
    <mergeCell ref="AC266:AD266"/>
    <mergeCell ref="AF266:AG266"/>
    <mergeCell ref="AH266:AI266"/>
    <mergeCell ref="AH259:AI259"/>
    <mergeCell ref="AH258:AI258"/>
    <mergeCell ref="AH255:AI255"/>
    <mergeCell ref="AF260:AG260"/>
    <mergeCell ref="AA260:AB260"/>
    <mergeCell ref="U260:V260"/>
    <mergeCell ref="W260:X260"/>
    <mergeCell ref="Y260:Z260"/>
    <mergeCell ref="AF263:AG263"/>
    <mergeCell ref="AH263:AI263"/>
    <mergeCell ref="AH262:AI262"/>
    <mergeCell ref="AF255:AG255"/>
    <mergeCell ref="AF258:AG258"/>
    <mergeCell ref="W265:X265"/>
    <mergeCell ref="Y265:Z265"/>
    <mergeCell ref="AA265:AB265"/>
    <mergeCell ref="AC265:AD265"/>
    <mergeCell ref="AF265:AG265"/>
    <mergeCell ref="U261:V261"/>
    <mergeCell ref="W261:X261"/>
    <mergeCell ref="AH264:AI264"/>
    <mergeCell ref="Q263:R263"/>
    <mergeCell ref="S263:T263"/>
    <mergeCell ref="Y106:Z106"/>
    <mergeCell ref="U107:V107"/>
    <mergeCell ref="U120:V120"/>
    <mergeCell ref="W120:X120"/>
    <mergeCell ref="Y120:Z120"/>
    <mergeCell ref="U229:V229"/>
    <mergeCell ref="I138:J138"/>
    <mergeCell ref="W114:X114"/>
    <mergeCell ref="S247:T247"/>
    <mergeCell ref="M168:N168"/>
    <mergeCell ref="O168:P168"/>
    <mergeCell ref="Q168:R168"/>
    <mergeCell ref="S168:T168"/>
    <mergeCell ref="U168:V168"/>
    <mergeCell ref="W123:X123"/>
    <mergeCell ref="Y123:Z123"/>
    <mergeCell ref="O130:P130"/>
    <mergeCell ref="Q130:R130"/>
    <mergeCell ref="S130:T130"/>
    <mergeCell ref="S111:T111"/>
    <mergeCell ref="U111:V111"/>
    <mergeCell ref="W111:X111"/>
    <mergeCell ref="Y111:Z111"/>
    <mergeCell ref="Q112:R112"/>
    <mergeCell ref="Y112:Z112"/>
    <mergeCell ref="I110:J110"/>
    <mergeCell ref="U123:V123"/>
    <mergeCell ref="Y125:Z125"/>
    <mergeCell ref="W263:X263"/>
    <mergeCell ref="K128:L128"/>
    <mergeCell ref="K71:L71"/>
    <mergeCell ref="M71:N71"/>
    <mergeCell ref="G71:H71"/>
    <mergeCell ref="I71:J71"/>
    <mergeCell ref="G70:H70"/>
    <mergeCell ref="I70:J70"/>
    <mergeCell ref="Q73:R73"/>
    <mergeCell ref="S73:T73"/>
    <mergeCell ref="G75:H75"/>
    <mergeCell ref="M70:N70"/>
    <mergeCell ref="O72:P72"/>
    <mergeCell ref="Q72:R72"/>
    <mergeCell ref="G69:H69"/>
    <mergeCell ref="I69:J69"/>
    <mergeCell ref="U267:V267"/>
    <mergeCell ref="S266:T266"/>
    <mergeCell ref="U266:V266"/>
    <mergeCell ref="U259:V259"/>
    <mergeCell ref="U255:V255"/>
    <mergeCell ref="U253:V253"/>
    <mergeCell ref="U249:V249"/>
    <mergeCell ref="U238:V238"/>
    <mergeCell ref="G84:H84"/>
    <mergeCell ref="I84:J84"/>
    <mergeCell ref="G237:H237"/>
    <mergeCell ref="Q149:R149"/>
    <mergeCell ref="K122:L122"/>
    <mergeCell ref="M122:N122"/>
    <mergeCell ref="O122:P122"/>
    <mergeCell ref="Q122:R122"/>
    <mergeCell ref="U132:V132"/>
    <mergeCell ref="M263:N263"/>
    <mergeCell ref="M60:N60"/>
    <mergeCell ref="O60:P60"/>
    <mergeCell ref="Q60:R60"/>
    <mergeCell ref="S60:T60"/>
    <mergeCell ref="U60:V60"/>
    <mergeCell ref="W60:X60"/>
    <mergeCell ref="Y60:Z60"/>
    <mergeCell ref="AA60:AB60"/>
    <mergeCell ref="AC60:AD60"/>
    <mergeCell ref="AF60:AG60"/>
    <mergeCell ref="AH59:AI59"/>
    <mergeCell ref="AJ67:AK67"/>
    <mergeCell ref="K64:L64"/>
    <mergeCell ref="AJ63:AK63"/>
    <mergeCell ref="K70:L70"/>
    <mergeCell ref="K69:L69"/>
    <mergeCell ref="M69:N69"/>
    <mergeCell ref="O69:P69"/>
    <mergeCell ref="Q69:R69"/>
    <mergeCell ref="S69:T69"/>
    <mergeCell ref="U69:V69"/>
    <mergeCell ref="W69:X69"/>
    <mergeCell ref="Y69:Z69"/>
    <mergeCell ref="AA69:AB69"/>
    <mergeCell ref="M68:N68"/>
    <mergeCell ref="O68:P68"/>
    <mergeCell ref="Q68:R68"/>
    <mergeCell ref="S68:T68"/>
    <mergeCell ref="U68:V68"/>
    <mergeCell ref="AJ65:AK65"/>
    <mergeCell ref="O66:P66"/>
    <mergeCell ref="Q66:R66"/>
    <mergeCell ref="G66:H66"/>
    <mergeCell ref="AF87:AG87"/>
    <mergeCell ref="AH87:AI87"/>
    <mergeCell ref="AJ87:AK87"/>
    <mergeCell ref="AJ59:AK59"/>
    <mergeCell ref="AJ60:AK60"/>
    <mergeCell ref="AH60:AI60"/>
    <mergeCell ref="AH61:AI61"/>
    <mergeCell ref="AJ61:AK61"/>
    <mergeCell ref="AJ62:AK62"/>
    <mergeCell ref="AF61:AG61"/>
    <mergeCell ref="AH64:AI64"/>
    <mergeCell ref="Y68:Z68"/>
    <mergeCell ref="AA68:AB68"/>
    <mergeCell ref="AC68:AD68"/>
    <mergeCell ref="AF68:AG68"/>
    <mergeCell ref="O70:P70"/>
    <mergeCell ref="Q70:R70"/>
    <mergeCell ref="S70:T70"/>
    <mergeCell ref="U70:V70"/>
    <mergeCell ref="W70:X70"/>
    <mergeCell ref="Y70:Z70"/>
    <mergeCell ref="AA70:AB70"/>
    <mergeCell ref="G74:H74"/>
    <mergeCell ref="AH74:AI74"/>
    <mergeCell ref="AH86:AI86"/>
    <mergeCell ref="AJ66:AK66"/>
    <mergeCell ref="AJ69:AK69"/>
    <mergeCell ref="AJ70:AK70"/>
    <mergeCell ref="M59:N59"/>
    <mergeCell ref="K66:L66"/>
    <mergeCell ref="M66:N66"/>
    <mergeCell ref="O64:P64"/>
    <mergeCell ref="Q64:R64"/>
    <mergeCell ref="S64:T64"/>
    <mergeCell ref="U64:V64"/>
    <mergeCell ref="W64:X64"/>
    <mergeCell ref="Y64:Z64"/>
    <mergeCell ref="O73:P73"/>
    <mergeCell ref="Y83:Z83"/>
    <mergeCell ref="AA83:AB83"/>
    <mergeCell ref="AC83:AD83"/>
    <mergeCell ref="AF83:AG83"/>
    <mergeCell ref="AH83:AI83"/>
    <mergeCell ref="Y73:Z73"/>
    <mergeCell ref="AA73:AB73"/>
    <mergeCell ref="AC73:AD73"/>
    <mergeCell ref="AH68:AI68"/>
    <mergeCell ref="AH65:AI65"/>
    <mergeCell ref="AA64:AB64"/>
    <mergeCell ref="AC64:AD64"/>
    <mergeCell ref="AF64:AG64"/>
    <mergeCell ref="Y78:Z78"/>
    <mergeCell ref="AA78:AB78"/>
    <mergeCell ref="S72:T72"/>
    <mergeCell ref="U72:V72"/>
    <mergeCell ref="W72:X72"/>
    <mergeCell ref="Y72:Z72"/>
    <mergeCell ref="AA72:AB72"/>
    <mergeCell ref="AC72:AD72"/>
    <mergeCell ref="AF72:AG72"/>
    <mergeCell ref="AF75:AG75"/>
    <mergeCell ref="AF73:AG73"/>
    <mergeCell ref="AC74:AD74"/>
    <mergeCell ref="B47:C47"/>
    <mergeCell ref="D47:E47"/>
    <mergeCell ref="B48:C48"/>
    <mergeCell ref="AJ95:AK95"/>
    <mergeCell ref="AC98:AD98"/>
    <mergeCell ref="U66:V66"/>
    <mergeCell ref="W66:X66"/>
    <mergeCell ref="Y66:Z66"/>
    <mergeCell ref="AH66:AI66"/>
    <mergeCell ref="Q85:R85"/>
    <mergeCell ref="S85:T85"/>
    <mergeCell ref="U85:V85"/>
    <mergeCell ref="W85:X85"/>
    <mergeCell ref="AA85:AB85"/>
    <mergeCell ref="AC85:AD85"/>
    <mergeCell ref="AF85:AG85"/>
    <mergeCell ref="AH85:AI85"/>
    <mergeCell ref="G86:H86"/>
    <mergeCell ref="I86:J86"/>
    <mergeCell ref="K86:L86"/>
    <mergeCell ref="M86:N86"/>
    <mergeCell ref="O86:P86"/>
    <mergeCell ref="Q86:R86"/>
    <mergeCell ref="S86:T86"/>
    <mergeCell ref="U86:V86"/>
    <mergeCell ref="Q98:R98"/>
    <mergeCell ref="S98:T98"/>
    <mergeCell ref="G93:H93"/>
    <mergeCell ref="AH93:AI93"/>
    <mergeCell ref="K88:L88"/>
    <mergeCell ref="W73:X73"/>
    <mergeCell ref="S66:T66"/>
    <mergeCell ref="B19:C19"/>
    <mergeCell ref="D19:E19"/>
    <mergeCell ref="B24:C24"/>
    <mergeCell ref="D24:E24"/>
    <mergeCell ref="B21:C21"/>
    <mergeCell ref="D21:E21"/>
    <mergeCell ref="B23:C23"/>
    <mergeCell ref="D23:E23"/>
    <mergeCell ref="B40:C40"/>
    <mergeCell ref="D40:E40"/>
    <mergeCell ref="B29:C29"/>
    <mergeCell ref="D29:E29"/>
    <mergeCell ref="B36:C36"/>
    <mergeCell ref="D36:E36"/>
    <mergeCell ref="B92:C92"/>
    <mergeCell ref="D92:E92"/>
    <mergeCell ref="B95:C95"/>
    <mergeCell ref="B25:C25"/>
    <mergeCell ref="D25:E25"/>
    <mergeCell ref="B27:C27"/>
    <mergeCell ref="D27:E27"/>
    <mergeCell ref="B32:C32"/>
    <mergeCell ref="D32:E32"/>
    <mergeCell ref="B33:C33"/>
    <mergeCell ref="D33:E33"/>
    <mergeCell ref="D37:E37"/>
    <mergeCell ref="B41:C41"/>
    <mergeCell ref="D41:E41"/>
    <mergeCell ref="B51:C51"/>
    <mergeCell ref="D51:E51"/>
    <mergeCell ref="B49:C49"/>
    <mergeCell ref="D39:E39"/>
    <mergeCell ref="B142:C142"/>
    <mergeCell ref="B108:C108"/>
    <mergeCell ref="D108:E108"/>
    <mergeCell ref="B87:C87"/>
    <mergeCell ref="B88:C88"/>
    <mergeCell ref="B165:C165"/>
    <mergeCell ref="D165:E165"/>
    <mergeCell ref="B221:C221"/>
    <mergeCell ref="B228:C228"/>
    <mergeCell ref="D228:E228"/>
    <mergeCell ref="B224:C224"/>
    <mergeCell ref="D224:E224"/>
    <mergeCell ref="D174:E174"/>
    <mergeCell ref="D102:E102"/>
    <mergeCell ref="B112:C112"/>
    <mergeCell ref="D112:E112"/>
    <mergeCell ref="B113:C113"/>
    <mergeCell ref="D113:E113"/>
    <mergeCell ref="B102:C102"/>
    <mergeCell ref="B103:C103"/>
    <mergeCell ref="D95:E95"/>
    <mergeCell ref="B97:C97"/>
    <mergeCell ref="D97:E97"/>
    <mergeCell ref="B98:C98"/>
    <mergeCell ref="D98:E98"/>
    <mergeCell ref="D156:E156"/>
    <mergeCell ref="B126:C126"/>
    <mergeCell ref="D126:E126"/>
    <mergeCell ref="D140:E140"/>
    <mergeCell ref="B143:C143"/>
    <mergeCell ref="D143:E143"/>
    <mergeCell ref="B130:C130"/>
    <mergeCell ref="B140:C140"/>
    <mergeCell ref="K48:L48"/>
    <mergeCell ref="M48:N48"/>
    <mergeCell ref="G47:H47"/>
    <mergeCell ref="I47:J47"/>
    <mergeCell ref="M34:N34"/>
    <mergeCell ref="B245:C245"/>
    <mergeCell ref="D245:E245"/>
    <mergeCell ref="B104:C104"/>
    <mergeCell ref="D104:E104"/>
    <mergeCell ref="G98:H98"/>
    <mergeCell ref="D103:E103"/>
    <mergeCell ref="B109:C109"/>
    <mergeCell ref="I107:J107"/>
    <mergeCell ref="K107:L107"/>
    <mergeCell ref="M107:N107"/>
    <mergeCell ref="B243:C243"/>
    <mergeCell ref="D243:E243"/>
    <mergeCell ref="G243:H243"/>
    <mergeCell ref="B238:C238"/>
    <mergeCell ref="D238:E238"/>
    <mergeCell ref="G238:H238"/>
    <mergeCell ref="D128:E128"/>
    <mergeCell ref="B229:C229"/>
    <mergeCell ref="D229:E229"/>
    <mergeCell ref="B125:C125"/>
    <mergeCell ref="D125:E125"/>
    <mergeCell ref="B213:C213"/>
    <mergeCell ref="D213:E213"/>
    <mergeCell ref="B217:C217"/>
    <mergeCell ref="D217:E217"/>
    <mergeCell ref="G40:H40"/>
    <mergeCell ref="I40:J40"/>
    <mergeCell ref="I19:J19"/>
    <mergeCell ref="K19:L19"/>
    <mergeCell ref="M19:N19"/>
    <mergeCell ref="G26:H26"/>
    <mergeCell ref="G50:H50"/>
    <mergeCell ref="I50:J50"/>
    <mergeCell ref="K50:L50"/>
    <mergeCell ref="G39:H39"/>
    <mergeCell ref="I39:J39"/>
    <mergeCell ref="K39:L39"/>
    <mergeCell ref="G35:H35"/>
    <mergeCell ref="I35:J35"/>
    <mergeCell ref="K35:L35"/>
    <mergeCell ref="M35:N35"/>
    <mergeCell ref="G38:H38"/>
    <mergeCell ref="I38:J38"/>
    <mergeCell ref="K38:L38"/>
    <mergeCell ref="M38:N38"/>
    <mergeCell ref="G36:H36"/>
    <mergeCell ref="I36:J36"/>
    <mergeCell ref="K36:L36"/>
    <mergeCell ref="M36:N36"/>
    <mergeCell ref="K43:L43"/>
    <mergeCell ref="M43:N43"/>
    <mergeCell ref="G41:H41"/>
    <mergeCell ref="I41:J41"/>
    <mergeCell ref="G45:H45"/>
    <mergeCell ref="I45:J45"/>
    <mergeCell ref="K45:L45"/>
    <mergeCell ref="M45:N45"/>
    <mergeCell ref="G48:H48"/>
    <mergeCell ref="I48:J48"/>
    <mergeCell ref="S23:T23"/>
    <mergeCell ref="U23:V23"/>
    <mergeCell ref="W23:X23"/>
    <mergeCell ref="Y23:Z23"/>
    <mergeCell ref="O19:P19"/>
    <mergeCell ref="Q19:R19"/>
    <mergeCell ref="S19:T19"/>
    <mergeCell ref="U19:V19"/>
    <mergeCell ref="W19:X19"/>
    <mergeCell ref="Y19:Z19"/>
    <mergeCell ref="G30:H30"/>
    <mergeCell ref="I30:J30"/>
    <mergeCell ref="K30:L30"/>
    <mergeCell ref="G29:H29"/>
    <mergeCell ref="I29:J29"/>
    <mergeCell ref="K29:L29"/>
    <mergeCell ref="M29:N29"/>
    <mergeCell ref="K24:L24"/>
    <mergeCell ref="M24:N24"/>
    <mergeCell ref="O24:P24"/>
    <mergeCell ref="Q24:R24"/>
    <mergeCell ref="S24:T24"/>
    <mergeCell ref="U24:V24"/>
    <mergeCell ref="W24:X24"/>
    <mergeCell ref="Y24:Z24"/>
    <mergeCell ref="O29:P29"/>
    <mergeCell ref="Q29:R29"/>
    <mergeCell ref="S29:T29"/>
    <mergeCell ref="U29:V29"/>
    <mergeCell ref="W29:X29"/>
    <mergeCell ref="Y29:Z29"/>
    <mergeCell ref="G19:H19"/>
    <mergeCell ref="O23:P23"/>
    <mergeCell ref="Q23:R23"/>
    <mergeCell ref="AA39:AB39"/>
    <mergeCell ref="O38:P38"/>
    <mergeCell ref="O48:P48"/>
    <mergeCell ref="Q48:R48"/>
    <mergeCell ref="S48:T48"/>
    <mergeCell ref="U48:V48"/>
    <mergeCell ref="G21:H21"/>
    <mergeCell ref="I21:J21"/>
    <mergeCell ref="B118:C118"/>
    <mergeCell ref="D118:E118"/>
    <mergeCell ref="B46:C46"/>
    <mergeCell ref="D46:E46"/>
    <mergeCell ref="Y86:Z86"/>
    <mergeCell ref="AA86:AB86"/>
    <mergeCell ref="G83:H83"/>
    <mergeCell ref="I83:J83"/>
    <mergeCell ref="K83:L83"/>
    <mergeCell ref="M83:N83"/>
    <mergeCell ref="O83:P83"/>
    <mergeCell ref="Q83:R83"/>
    <mergeCell ref="S83:T83"/>
    <mergeCell ref="U83:V83"/>
    <mergeCell ref="W83:X83"/>
    <mergeCell ref="G23:H23"/>
    <mergeCell ref="I23:J23"/>
    <mergeCell ref="K23:L23"/>
    <mergeCell ref="M23:N23"/>
    <mergeCell ref="Q25:R25"/>
    <mergeCell ref="M30:N30"/>
    <mergeCell ref="O40:P40"/>
    <mergeCell ref="Q40:R40"/>
    <mergeCell ref="S40:T40"/>
    <mergeCell ref="U25:V25"/>
    <mergeCell ref="W25:X25"/>
    <mergeCell ref="Y25:Z25"/>
    <mergeCell ref="AA25:AB25"/>
    <mergeCell ref="M26:N26"/>
    <mergeCell ref="M39:N39"/>
    <mergeCell ref="S25:T25"/>
    <mergeCell ref="M40:N40"/>
    <mergeCell ref="O31:P31"/>
    <mergeCell ref="Q31:R31"/>
    <mergeCell ref="S31:T31"/>
    <mergeCell ref="U31:V31"/>
    <mergeCell ref="W31:X31"/>
    <mergeCell ref="Y31:Z31"/>
    <mergeCell ref="AA31:AB31"/>
    <mergeCell ref="O34:P34"/>
    <mergeCell ref="Q34:R34"/>
    <mergeCell ref="S34:T34"/>
    <mergeCell ref="M28:N28"/>
    <mergeCell ref="O28:P28"/>
    <mergeCell ref="Q28:R28"/>
    <mergeCell ref="S28:T28"/>
    <mergeCell ref="U28:V28"/>
    <mergeCell ref="W28:X28"/>
    <mergeCell ref="Y28:Z28"/>
    <mergeCell ref="AA28:AB28"/>
    <mergeCell ref="W36:X36"/>
    <mergeCell ref="G24:H24"/>
    <mergeCell ref="I24:J24"/>
    <mergeCell ref="AJ28:AK28"/>
    <mergeCell ref="U26:V26"/>
    <mergeCell ref="W26:X26"/>
    <mergeCell ref="O25:P25"/>
    <mergeCell ref="AC25:AD25"/>
    <mergeCell ref="AF25:AG25"/>
    <mergeCell ref="G27:H27"/>
    <mergeCell ref="I27:J27"/>
    <mergeCell ref="K26:L26"/>
    <mergeCell ref="I20:J20"/>
    <mergeCell ref="K20:L20"/>
    <mergeCell ref="M20:N20"/>
    <mergeCell ref="O20:P20"/>
    <mergeCell ref="Q20:R20"/>
    <mergeCell ref="S20:T20"/>
    <mergeCell ref="U20:V20"/>
    <mergeCell ref="W20:X20"/>
    <mergeCell ref="Y20:Z20"/>
    <mergeCell ref="AA20:AB20"/>
    <mergeCell ref="AC20:AD20"/>
    <mergeCell ref="AF20:AG20"/>
    <mergeCell ref="AH20:AI20"/>
    <mergeCell ref="AJ20:AK20"/>
    <mergeCell ref="K21:L21"/>
    <mergeCell ref="M21:N21"/>
    <mergeCell ref="O21:P21"/>
    <mergeCell ref="Q21:R21"/>
    <mergeCell ref="S21:T21"/>
    <mergeCell ref="U21:V21"/>
    <mergeCell ref="W21:X21"/>
    <mergeCell ref="Y21:Z21"/>
    <mergeCell ref="AA21:AB21"/>
    <mergeCell ref="AC21:AD21"/>
    <mergeCell ref="AF21:AG21"/>
    <mergeCell ref="AH21:AI21"/>
    <mergeCell ref="AJ19:AK19"/>
    <mergeCell ref="AJ21:AK21"/>
    <mergeCell ref="AJ23:AK23"/>
    <mergeCell ref="AH22:AI22"/>
    <mergeCell ref="AH25:AI25"/>
    <mergeCell ref="AA19:AB19"/>
    <mergeCell ref="AC19:AD19"/>
    <mergeCell ref="AF19:AG19"/>
    <mergeCell ref="AJ39:AK39"/>
    <mergeCell ref="AJ25:AK25"/>
    <mergeCell ref="AJ34:AK34"/>
    <mergeCell ref="AJ40:AK40"/>
    <mergeCell ref="Y36:Z36"/>
    <mergeCell ref="AA36:AB36"/>
    <mergeCell ref="AC36:AD36"/>
    <mergeCell ref="AF36:AG36"/>
    <mergeCell ref="AH36:AI36"/>
    <mergeCell ref="AJ36:AK36"/>
    <mergeCell ref="AJ38:AK38"/>
    <mergeCell ref="AC23:AD23"/>
    <mergeCell ref="AF23:AG23"/>
    <mergeCell ref="AH23:AI23"/>
    <mergeCell ref="AA24:AB24"/>
    <mergeCell ref="AC24:AD24"/>
    <mergeCell ref="AF24:AG24"/>
    <mergeCell ref="AH24:AI24"/>
    <mergeCell ref="AJ24:AK24"/>
    <mergeCell ref="AA23:AB23"/>
    <mergeCell ref="AC31:AD31"/>
    <mergeCell ref="AF31:AG31"/>
    <mergeCell ref="AH31:AI31"/>
    <mergeCell ref="Q38:R38"/>
    <mergeCell ref="AJ37:AK37"/>
    <mergeCell ref="S38:T38"/>
    <mergeCell ref="U38:V38"/>
    <mergeCell ref="W38:X38"/>
    <mergeCell ref="Y38:Z38"/>
    <mergeCell ref="AA38:AB38"/>
    <mergeCell ref="AC38:AD38"/>
    <mergeCell ref="AH38:AI38"/>
    <mergeCell ref="G44:H44"/>
    <mergeCell ref="I44:J44"/>
    <mergeCell ref="K44:L44"/>
    <mergeCell ref="M44:N44"/>
    <mergeCell ref="O44:P44"/>
    <mergeCell ref="Q44:R44"/>
    <mergeCell ref="S44:T44"/>
    <mergeCell ref="AH44:AI44"/>
    <mergeCell ref="AJ44:AK44"/>
    <mergeCell ref="AF43:AG43"/>
    <mergeCell ref="AH43:AI43"/>
    <mergeCell ref="AC39:AD39"/>
    <mergeCell ref="AF39:AG39"/>
    <mergeCell ref="AH39:AI39"/>
    <mergeCell ref="U40:V40"/>
    <mergeCell ref="W40:X40"/>
    <mergeCell ref="Y40:Z40"/>
    <mergeCell ref="AA40:AB40"/>
    <mergeCell ref="K41:L41"/>
    <mergeCell ref="M41:N41"/>
    <mergeCell ref="I42:J42"/>
    <mergeCell ref="K42:L42"/>
    <mergeCell ref="K40:L40"/>
    <mergeCell ref="AJ45:AK45"/>
    <mergeCell ref="AH46:AI46"/>
    <mergeCell ref="Q43:R43"/>
    <mergeCell ref="O43:P43"/>
    <mergeCell ref="AH42:AI42"/>
    <mergeCell ref="W44:X44"/>
    <mergeCell ref="Y44:Z44"/>
    <mergeCell ref="AA44:AB44"/>
    <mergeCell ref="AC44:AD44"/>
    <mergeCell ref="AF44:AG44"/>
    <mergeCell ref="AJ46:AK46"/>
    <mergeCell ref="U44:V44"/>
    <mergeCell ref="O45:P45"/>
    <mergeCell ref="Q45:R45"/>
    <mergeCell ref="S45:T45"/>
    <mergeCell ref="U45:V45"/>
    <mergeCell ref="W45:X45"/>
    <mergeCell ref="Y45:Z45"/>
    <mergeCell ref="AA45:AB45"/>
    <mergeCell ref="AC45:AD45"/>
    <mergeCell ref="AF45:AG45"/>
    <mergeCell ref="AH45:AI45"/>
    <mergeCell ref="W46:X46"/>
    <mergeCell ref="Y46:Z46"/>
    <mergeCell ref="AF46:AG46"/>
    <mergeCell ref="Y43:Z43"/>
    <mergeCell ref="AA43:AB43"/>
    <mergeCell ref="AC43:AD43"/>
    <mergeCell ref="AJ58:AK58"/>
    <mergeCell ref="Q62:R62"/>
    <mergeCell ref="S62:T62"/>
    <mergeCell ref="U62:V62"/>
    <mergeCell ref="W62:X62"/>
    <mergeCell ref="Y62:Z62"/>
    <mergeCell ref="AA62:AB62"/>
    <mergeCell ref="AC62:AD62"/>
    <mergeCell ref="O39:P39"/>
    <mergeCell ref="Q39:R39"/>
    <mergeCell ref="W48:X48"/>
    <mergeCell ref="Y48:Z48"/>
    <mergeCell ref="AA48:AB48"/>
    <mergeCell ref="AC48:AD48"/>
    <mergeCell ref="AF48:AG48"/>
    <mergeCell ref="AH48:AI48"/>
    <mergeCell ref="AJ48:AK48"/>
    <mergeCell ref="AC40:AD40"/>
    <mergeCell ref="AF40:AG40"/>
    <mergeCell ref="AH40:AI40"/>
    <mergeCell ref="S39:T39"/>
    <mergeCell ref="U39:V39"/>
    <mergeCell ref="W39:X39"/>
    <mergeCell ref="Y39:Z39"/>
    <mergeCell ref="AH51:AI51"/>
    <mergeCell ref="AF62:AG62"/>
    <mergeCell ref="AH62:AI62"/>
    <mergeCell ref="S59:T59"/>
    <mergeCell ref="U59:V59"/>
    <mergeCell ref="W59:X59"/>
    <mergeCell ref="Y59:Z59"/>
    <mergeCell ref="AA59:AB59"/>
    <mergeCell ref="G52:H52"/>
    <mergeCell ref="I52:J52"/>
    <mergeCell ref="K52:L52"/>
    <mergeCell ref="G51:H51"/>
    <mergeCell ref="I51:J51"/>
    <mergeCell ref="K51:L51"/>
    <mergeCell ref="M51:N51"/>
    <mergeCell ref="O51:P51"/>
    <mergeCell ref="Q51:R51"/>
    <mergeCell ref="S51:T51"/>
    <mergeCell ref="U51:V51"/>
    <mergeCell ref="W51:X51"/>
    <mergeCell ref="K55:L55"/>
    <mergeCell ref="Q52:R52"/>
    <mergeCell ref="S52:T52"/>
    <mergeCell ref="U52:V52"/>
    <mergeCell ref="W52:X52"/>
    <mergeCell ref="G53:H53"/>
    <mergeCell ref="I53:J53"/>
    <mergeCell ref="K53:L53"/>
    <mergeCell ref="M53:N53"/>
    <mergeCell ref="O53:P53"/>
    <mergeCell ref="Q53:R53"/>
    <mergeCell ref="S53:T53"/>
    <mergeCell ref="U53:V53"/>
    <mergeCell ref="W53:X53"/>
    <mergeCell ref="M52:N52"/>
    <mergeCell ref="S54:T54"/>
    <mergeCell ref="U54:V54"/>
    <mergeCell ref="W54:X54"/>
    <mergeCell ref="AF63:AG63"/>
    <mergeCell ref="AA58:AB58"/>
    <mergeCell ref="AC58:AD58"/>
    <mergeCell ref="Y52:Z52"/>
    <mergeCell ref="AA52:AB52"/>
    <mergeCell ref="AC52:AD52"/>
    <mergeCell ref="AF53:AG53"/>
    <mergeCell ref="AH53:AI53"/>
    <mergeCell ref="O62:P62"/>
    <mergeCell ref="AH58:AI58"/>
    <mergeCell ref="Q67:R67"/>
    <mergeCell ref="S67:T67"/>
    <mergeCell ref="U67:V67"/>
    <mergeCell ref="W67:X67"/>
    <mergeCell ref="O67:P67"/>
    <mergeCell ref="AF58:AG58"/>
    <mergeCell ref="O52:P52"/>
    <mergeCell ref="Y61:Z61"/>
    <mergeCell ref="AA61:AB61"/>
    <mergeCell ref="AC61:AD61"/>
    <mergeCell ref="AF65:AG65"/>
    <mergeCell ref="AH63:AI63"/>
    <mergeCell ref="Y67:Z67"/>
    <mergeCell ref="AA67:AB67"/>
    <mergeCell ref="AC67:AD67"/>
    <mergeCell ref="AF67:AG67"/>
    <mergeCell ref="AA66:AB66"/>
    <mergeCell ref="AC66:AD66"/>
    <mergeCell ref="AF66:AG66"/>
    <mergeCell ref="Q61:R61"/>
    <mergeCell ref="S61:T61"/>
    <mergeCell ref="Q54:R54"/>
    <mergeCell ref="I74:J74"/>
    <mergeCell ref="U73:V73"/>
    <mergeCell ref="K74:L74"/>
    <mergeCell ref="M74:N74"/>
    <mergeCell ref="AA51:AB51"/>
    <mergeCell ref="AC51:AD51"/>
    <mergeCell ref="AF51:AG51"/>
    <mergeCell ref="Y88:Z88"/>
    <mergeCell ref="AA88:AB88"/>
    <mergeCell ref="AC88:AD88"/>
    <mergeCell ref="AF88:AG88"/>
    <mergeCell ref="U88:V88"/>
    <mergeCell ref="W88:X88"/>
    <mergeCell ref="O71:P71"/>
    <mergeCell ref="Q71:R71"/>
    <mergeCell ref="S71:T71"/>
    <mergeCell ref="U71:V71"/>
    <mergeCell ref="W71:X71"/>
    <mergeCell ref="Y71:Z71"/>
    <mergeCell ref="AA71:AB71"/>
    <mergeCell ref="AC71:AD71"/>
    <mergeCell ref="AF71:AG71"/>
    <mergeCell ref="AC69:AD69"/>
    <mergeCell ref="AF69:AG69"/>
    <mergeCell ref="Y84:Z84"/>
    <mergeCell ref="O74:P74"/>
    <mergeCell ref="Q74:R74"/>
    <mergeCell ref="S74:T74"/>
    <mergeCell ref="U74:V74"/>
    <mergeCell ref="W74:X74"/>
    <mergeCell ref="Y74:Z74"/>
    <mergeCell ref="AA74:AB74"/>
    <mergeCell ref="AF74:AG74"/>
    <mergeCell ref="AF84:AG84"/>
    <mergeCell ref="AF86:AG86"/>
    <mergeCell ref="AH84:AI84"/>
    <mergeCell ref="K84:L84"/>
    <mergeCell ref="M84:N84"/>
    <mergeCell ref="O84:P84"/>
    <mergeCell ref="Q84:R84"/>
    <mergeCell ref="S84:T84"/>
    <mergeCell ref="U84:V84"/>
    <mergeCell ref="W84:X84"/>
    <mergeCell ref="Y85:Z85"/>
    <mergeCell ref="AA84:AB84"/>
    <mergeCell ref="AC84:AD84"/>
    <mergeCell ref="W86:X86"/>
    <mergeCell ref="AF78:AG78"/>
    <mergeCell ref="U78:V78"/>
    <mergeCell ref="AH76:AI76"/>
    <mergeCell ref="AC86:AD86"/>
    <mergeCell ref="U76:V76"/>
    <mergeCell ref="W76:X76"/>
    <mergeCell ref="I89:J89"/>
    <mergeCell ref="K89:L89"/>
    <mergeCell ref="M89:N89"/>
    <mergeCell ref="O89:P89"/>
    <mergeCell ref="Q89:R89"/>
    <mergeCell ref="AA90:AB90"/>
    <mergeCell ref="AC90:AD90"/>
    <mergeCell ref="AF90:AG90"/>
    <mergeCell ref="K92:L92"/>
    <mergeCell ref="S91:T91"/>
    <mergeCell ref="AA91:AB91"/>
    <mergeCell ref="AC91:AD91"/>
    <mergeCell ref="AF91:AG91"/>
    <mergeCell ref="S89:T89"/>
    <mergeCell ref="U89:V89"/>
    <mergeCell ref="M91:N91"/>
    <mergeCell ref="O91:P91"/>
    <mergeCell ref="Q91:R91"/>
    <mergeCell ref="M92:N92"/>
    <mergeCell ref="O92:P92"/>
    <mergeCell ref="Q92:R92"/>
    <mergeCell ref="AF94:AG94"/>
    <mergeCell ref="AC94:AD94"/>
    <mergeCell ref="I85:J85"/>
    <mergeCell ref="AJ91:AK91"/>
    <mergeCell ref="U91:V91"/>
    <mergeCell ref="W91:X91"/>
    <mergeCell ref="Y91:Z91"/>
    <mergeCell ref="AJ90:AK90"/>
    <mergeCell ref="AH91:AI91"/>
    <mergeCell ref="AF89:AG89"/>
    <mergeCell ref="AH89:AI89"/>
    <mergeCell ref="K91:L91"/>
    <mergeCell ref="W90:X90"/>
    <mergeCell ref="Y90:Z90"/>
    <mergeCell ref="AH90:AI90"/>
    <mergeCell ref="I91:J91"/>
    <mergeCell ref="I90:J90"/>
    <mergeCell ref="K85:L85"/>
    <mergeCell ref="M85:N85"/>
    <mergeCell ref="O85:P85"/>
    <mergeCell ref="AH88:AI88"/>
    <mergeCell ref="M88:N88"/>
    <mergeCell ref="O88:P88"/>
    <mergeCell ref="Q88:R88"/>
    <mergeCell ref="S88:T88"/>
    <mergeCell ref="S92:T92"/>
    <mergeCell ref="U92:V92"/>
    <mergeCell ref="W92:X92"/>
    <mergeCell ref="Y92:Z92"/>
    <mergeCell ref="AA92:AB92"/>
    <mergeCell ref="AC92:AD92"/>
    <mergeCell ref="AF92:AG92"/>
    <mergeCell ref="Y105:Z105"/>
    <mergeCell ref="G97:H97"/>
    <mergeCell ref="G95:H95"/>
    <mergeCell ref="I95:J95"/>
    <mergeCell ref="K95:L95"/>
    <mergeCell ref="M95:N95"/>
    <mergeCell ref="O95:P95"/>
    <mergeCell ref="Q95:R95"/>
    <mergeCell ref="S95:T95"/>
    <mergeCell ref="U95:V95"/>
    <mergeCell ref="U93:V93"/>
    <mergeCell ref="W93:X93"/>
    <mergeCell ref="Y93:Z93"/>
    <mergeCell ref="AA93:AB93"/>
    <mergeCell ref="AC93:AD93"/>
    <mergeCell ref="AF93:AG93"/>
    <mergeCell ref="K90:L90"/>
    <mergeCell ref="M90:N90"/>
    <mergeCell ref="O90:P90"/>
    <mergeCell ref="Q90:R90"/>
    <mergeCell ref="S90:T90"/>
    <mergeCell ref="U90:V90"/>
    <mergeCell ref="G94:H94"/>
    <mergeCell ref="I94:J94"/>
    <mergeCell ref="AA94:AB94"/>
    <mergeCell ref="Y95:Z95"/>
    <mergeCell ref="AA95:AB95"/>
    <mergeCell ref="AC95:AD95"/>
    <mergeCell ref="AF95:AG95"/>
    <mergeCell ref="K94:L94"/>
    <mergeCell ref="M94:N94"/>
    <mergeCell ref="O94:P94"/>
    <mergeCell ref="W105:X105"/>
    <mergeCell ref="AF109:AG109"/>
    <mergeCell ref="G96:H96"/>
    <mergeCell ref="I96:J96"/>
    <mergeCell ref="K96:L96"/>
    <mergeCell ref="M96:N96"/>
    <mergeCell ref="G100:H100"/>
    <mergeCell ref="I100:J100"/>
    <mergeCell ref="K100:L100"/>
    <mergeCell ref="M100:N100"/>
    <mergeCell ref="W100:X100"/>
    <mergeCell ref="Y100:Z100"/>
    <mergeCell ref="AA96:AB96"/>
    <mergeCell ref="AC96:AD96"/>
    <mergeCell ref="AF96:AG96"/>
    <mergeCell ref="U109:V109"/>
    <mergeCell ref="U96:V96"/>
    <mergeCell ref="W96:X96"/>
    <mergeCell ref="Y96:Z96"/>
    <mergeCell ref="U106:V106"/>
    <mergeCell ref="W106:X106"/>
    <mergeCell ref="S106:T106"/>
    <mergeCell ref="W107:X107"/>
    <mergeCell ref="Y107:Z107"/>
    <mergeCell ref="O100:P100"/>
    <mergeCell ref="Q100:R100"/>
    <mergeCell ref="G105:H105"/>
    <mergeCell ref="I105:J105"/>
    <mergeCell ref="O105:P105"/>
    <mergeCell ref="Q105:R105"/>
    <mergeCell ref="S105:T105"/>
    <mergeCell ref="U105:V105"/>
    <mergeCell ref="AJ117:AK117"/>
    <mergeCell ref="K123:L123"/>
    <mergeCell ref="S123:T123"/>
    <mergeCell ref="AJ113:AK113"/>
    <mergeCell ref="AA120:AB120"/>
    <mergeCell ref="AC120:AD120"/>
    <mergeCell ref="AF120:AG120"/>
    <mergeCell ref="S113:T113"/>
    <mergeCell ref="U113:V113"/>
    <mergeCell ref="W113:X113"/>
    <mergeCell ref="Y113:Z113"/>
    <mergeCell ref="AA113:AB113"/>
    <mergeCell ref="AC113:AD113"/>
    <mergeCell ref="Y97:Z97"/>
    <mergeCell ref="AA97:AB97"/>
    <mergeCell ref="AC97:AD97"/>
    <mergeCell ref="AF97:AG97"/>
    <mergeCell ref="W109:X109"/>
    <mergeCell ref="Y109:Z109"/>
    <mergeCell ref="AA109:AB109"/>
    <mergeCell ref="AC109:AD109"/>
    <mergeCell ref="AA100:AB100"/>
    <mergeCell ref="AC100:AD100"/>
    <mergeCell ref="AF100:AG100"/>
    <mergeCell ref="AF104:AG104"/>
    <mergeCell ref="AA105:AB105"/>
    <mergeCell ref="S100:T100"/>
    <mergeCell ref="U100:V100"/>
    <mergeCell ref="AA112:AB112"/>
    <mergeCell ref="AC112:AD112"/>
    <mergeCell ref="AF105:AG105"/>
    <mergeCell ref="S109:T109"/>
    <mergeCell ref="G113:H113"/>
    <mergeCell ref="AF113:AG113"/>
    <mergeCell ref="AF112:AG112"/>
    <mergeCell ref="W132:X132"/>
    <mergeCell ref="Y132:Z132"/>
    <mergeCell ref="AA132:AB132"/>
    <mergeCell ref="Y114:Z114"/>
    <mergeCell ref="AF132:AG132"/>
    <mergeCell ref="U128:V128"/>
    <mergeCell ref="W128:X128"/>
    <mergeCell ref="Y128:Z128"/>
    <mergeCell ref="AA128:AB128"/>
    <mergeCell ref="AC128:AD128"/>
    <mergeCell ref="AF128:AG128"/>
    <mergeCell ref="AH128:AI128"/>
    <mergeCell ref="AC131:AD131"/>
    <mergeCell ref="AF131:AG131"/>
    <mergeCell ref="AC123:AD123"/>
    <mergeCell ref="AF123:AG123"/>
    <mergeCell ref="AH123:AI123"/>
    <mergeCell ref="AH126:AI126"/>
    <mergeCell ref="W125:X125"/>
    <mergeCell ref="I123:J123"/>
    <mergeCell ref="S122:T122"/>
    <mergeCell ref="AC117:AD117"/>
    <mergeCell ref="AF117:AG117"/>
    <mergeCell ref="AH117:AI117"/>
    <mergeCell ref="S112:T112"/>
    <mergeCell ref="U112:V112"/>
    <mergeCell ref="W112:X112"/>
    <mergeCell ref="AA119:AB119"/>
    <mergeCell ref="AH122:AI122"/>
    <mergeCell ref="AA110:AB110"/>
    <mergeCell ref="AC110:AD110"/>
    <mergeCell ref="AF110:AG110"/>
    <mergeCell ref="AH110:AI110"/>
    <mergeCell ref="AJ110:AK110"/>
    <mergeCell ref="O110:P110"/>
    <mergeCell ref="Q110:R110"/>
    <mergeCell ref="S110:T110"/>
    <mergeCell ref="U110:V110"/>
    <mergeCell ref="W110:X110"/>
    <mergeCell ref="Y110:Z110"/>
    <mergeCell ref="AC116:AD116"/>
    <mergeCell ref="AF116:AG116"/>
    <mergeCell ref="AH116:AI116"/>
    <mergeCell ref="AJ116:AK116"/>
    <mergeCell ref="K112:L112"/>
    <mergeCell ref="M112:N112"/>
    <mergeCell ref="AJ114:AK114"/>
    <mergeCell ref="M115:N115"/>
    <mergeCell ref="O115:P115"/>
    <mergeCell ref="Q115:R115"/>
    <mergeCell ref="S115:T115"/>
    <mergeCell ref="U115:V115"/>
    <mergeCell ref="W115:X115"/>
    <mergeCell ref="Y115:Z115"/>
    <mergeCell ref="AA115:AB115"/>
    <mergeCell ref="AC115:AD115"/>
    <mergeCell ref="AF115:AG115"/>
    <mergeCell ref="K110:L110"/>
    <mergeCell ref="M110:N110"/>
    <mergeCell ref="AJ112:AK112"/>
    <mergeCell ref="AH113:AI113"/>
    <mergeCell ref="AH127:AI127"/>
    <mergeCell ref="AC126:AD126"/>
    <mergeCell ref="AF126:AG126"/>
    <mergeCell ref="AC122:AD122"/>
    <mergeCell ref="AF122:AG122"/>
    <mergeCell ref="M124:N124"/>
    <mergeCell ref="AJ123:AK123"/>
    <mergeCell ref="AJ122:AK122"/>
    <mergeCell ref="AJ127:AK127"/>
    <mergeCell ref="AA123:AB123"/>
    <mergeCell ref="S125:T125"/>
    <mergeCell ref="U125:V125"/>
    <mergeCell ref="M121:N121"/>
    <mergeCell ref="O121:P121"/>
    <mergeCell ref="Q121:R121"/>
    <mergeCell ref="S121:T121"/>
    <mergeCell ref="U121:V121"/>
    <mergeCell ref="W121:X121"/>
    <mergeCell ref="Y121:Z121"/>
    <mergeCell ref="AA121:AB121"/>
    <mergeCell ref="AC121:AD121"/>
    <mergeCell ref="AF121:AG121"/>
    <mergeCell ref="AH121:AI121"/>
    <mergeCell ref="AJ121:AK121"/>
    <mergeCell ref="AJ126:AK126"/>
    <mergeCell ref="AH125:AI125"/>
    <mergeCell ref="AJ125:AK125"/>
    <mergeCell ref="G126:H126"/>
    <mergeCell ref="I126:J126"/>
    <mergeCell ref="K126:L126"/>
    <mergeCell ref="M126:N126"/>
    <mergeCell ref="O126:P126"/>
    <mergeCell ref="Q126:R126"/>
    <mergeCell ref="S126:T126"/>
    <mergeCell ref="U126:V126"/>
    <mergeCell ref="W126:X126"/>
    <mergeCell ref="Y126:Z126"/>
    <mergeCell ref="AA126:AB126"/>
    <mergeCell ref="M128:N128"/>
    <mergeCell ref="O128:P128"/>
    <mergeCell ref="AA125:AB125"/>
    <mergeCell ref="AC125:AD125"/>
    <mergeCell ref="AF125:AG125"/>
    <mergeCell ref="AC118:AD118"/>
    <mergeCell ref="AF118:AG118"/>
    <mergeCell ref="M120:N120"/>
    <mergeCell ref="S120:T120"/>
    <mergeCell ref="I120:J120"/>
    <mergeCell ref="AC119:AD119"/>
    <mergeCell ref="AF119:AG119"/>
    <mergeCell ref="W118:X118"/>
    <mergeCell ref="AJ140:AK140"/>
    <mergeCell ref="O143:P143"/>
    <mergeCell ref="Q143:R143"/>
    <mergeCell ref="S143:T143"/>
    <mergeCell ref="U143:V143"/>
    <mergeCell ref="W143:X143"/>
    <mergeCell ref="Y143:Z143"/>
    <mergeCell ref="AA143:AB143"/>
    <mergeCell ref="AC143:AD143"/>
    <mergeCell ref="AF143:AG143"/>
    <mergeCell ref="AH143:AI143"/>
    <mergeCell ref="I129:J129"/>
    <mergeCell ref="K129:L129"/>
    <mergeCell ref="M129:N129"/>
    <mergeCell ref="O129:P129"/>
    <mergeCell ref="Q129:R129"/>
    <mergeCell ref="S129:T129"/>
    <mergeCell ref="U129:V129"/>
    <mergeCell ref="W129:X129"/>
    <mergeCell ref="Y129:Z129"/>
    <mergeCell ref="AA129:AB129"/>
    <mergeCell ref="AC129:AD129"/>
    <mergeCell ref="AF129:AG129"/>
    <mergeCell ref="K135:L135"/>
    <mergeCell ref="M135:N135"/>
    <mergeCell ref="O135:P135"/>
    <mergeCell ref="Q135:R135"/>
    <mergeCell ref="S135:T135"/>
    <mergeCell ref="AJ130:AK130"/>
    <mergeCell ref="I130:J130"/>
    <mergeCell ref="K130:L130"/>
    <mergeCell ref="M130:N130"/>
    <mergeCell ref="M154:N154"/>
    <mergeCell ref="O154:P154"/>
    <mergeCell ref="Q154:R154"/>
    <mergeCell ref="S154:T154"/>
    <mergeCell ref="K153:L153"/>
    <mergeCell ref="M153:N153"/>
    <mergeCell ref="O153:P153"/>
    <mergeCell ref="Q153:R153"/>
    <mergeCell ref="S153:T153"/>
    <mergeCell ref="M146:N146"/>
    <mergeCell ref="O146:P146"/>
    <mergeCell ref="Q146:R146"/>
    <mergeCell ref="G152:H152"/>
    <mergeCell ref="AC147:AD147"/>
    <mergeCell ref="AF147:AG147"/>
    <mergeCell ref="AH147:AI147"/>
    <mergeCell ref="O133:P133"/>
    <mergeCell ref="Q133:R133"/>
    <mergeCell ref="S133:T133"/>
    <mergeCell ref="M137:N137"/>
    <mergeCell ref="W133:X133"/>
    <mergeCell ref="Y133:Z133"/>
    <mergeCell ref="S136:T136"/>
    <mergeCell ref="O142:P142"/>
    <mergeCell ref="Q142:R142"/>
    <mergeCell ref="S142:T142"/>
    <mergeCell ref="U142:V142"/>
    <mergeCell ref="W138:X138"/>
    <mergeCell ref="U138:V138"/>
    <mergeCell ref="S138:T138"/>
    <mergeCell ref="Q138:R138"/>
    <mergeCell ref="O138:P138"/>
    <mergeCell ref="G149:H149"/>
    <mergeCell ref="I149:J149"/>
    <mergeCell ref="K149:L149"/>
    <mergeCell ref="M149:N149"/>
    <mergeCell ref="O149:P149"/>
    <mergeCell ref="AC140:AD140"/>
    <mergeCell ref="AF140:AG140"/>
    <mergeCell ref="AH140:AI140"/>
    <mergeCell ref="M144:N144"/>
    <mergeCell ref="O144:P144"/>
    <mergeCell ref="Q144:R144"/>
    <mergeCell ref="S144:T144"/>
    <mergeCell ref="U144:V144"/>
    <mergeCell ref="W144:X144"/>
    <mergeCell ref="Y144:Z144"/>
    <mergeCell ref="AA144:AB144"/>
    <mergeCell ref="AC144:AD144"/>
    <mergeCell ref="S149:T149"/>
    <mergeCell ref="G147:H147"/>
    <mergeCell ref="I147:J147"/>
    <mergeCell ref="K147:L147"/>
    <mergeCell ref="M147:N147"/>
    <mergeCell ref="O147:P147"/>
    <mergeCell ref="K143:L143"/>
    <mergeCell ref="G144:H144"/>
    <mergeCell ref="S166:T166"/>
    <mergeCell ref="W162:X162"/>
    <mergeCell ref="Y162:Z162"/>
    <mergeCell ref="AA162:AB162"/>
    <mergeCell ref="U150:V150"/>
    <mergeCell ref="W150:X150"/>
    <mergeCell ref="Y150:Z150"/>
    <mergeCell ref="AA150:AB150"/>
    <mergeCell ref="U154:V154"/>
    <mergeCell ref="S155:T155"/>
    <mergeCell ref="U155:V155"/>
    <mergeCell ref="U166:V166"/>
    <mergeCell ref="U161:V161"/>
    <mergeCell ref="AC225:AD225"/>
    <mergeCell ref="AF225:AG225"/>
    <mergeCell ref="AF178:AG178"/>
    <mergeCell ref="AH178:AI178"/>
    <mergeCell ref="AH154:AI154"/>
    <mergeCell ref="AF150:AG150"/>
    <mergeCell ref="U152:V152"/>
    <mergeCell ref="AH221:AI221"/>
    <mergeCell ref="S209:T209"/>
    <mergeCell ref="W203:X203"/>
    <mergeCell ref="Y203:Z203"/>
    <mergeCell ref="AA203:AB203"/>
    <mergeCell ref="U187:V187"/>
    <mergeCell ref="U153:V153"/>
    <mergeCell ref="W153:X153"/>
    <mergeCell ref="Y153:Z153"/>
    <mergeCell ref="AA153:AB153"/>
    <mergeCell ref="AC153:AD153"/>
    <mergeCell ref="AF153:AG153"/>
    <mergeCell ref="AA234:AB234"/>
    <mergeCell ref="AC234:AD234"/>
    <mergeCell ref="AA240:AB240"/>
    <mergeCell ref="W229:X229"/>
    <mergeCell ref="AF234:AG234"/>
    <mergeCell ref="AH234:AI234"/>
    <mergeCell ref="U130:V130"/>
    <mergeCell ref="W130:X130"/>
    <mergeCell ref="Y130:Z130"/>
    <mergeCell ref="AA130:AB130"/>
    <mergeCell ref="AC130:AD130"/>
    <mergeCell ref="AF130:AG130"/>
    <mergeCell ref="AH130:AI130"/>
    <mergeCell ref="AH226:AI226"/>
    <mergeCell ref="W174:X174"/>
    <mergeCell ref="Y174:Z174"/>
    <mergeCell ref="AA174:AB174"/>
    <mergeCell ref="U146:V146"/>
    <mergeCell ref="W146:X146"/>
    <mergeCell ref="Y146:Z146"/>
    <mergeCell ref="AA146:AB146"/>
    <mergeCell ref="U147:V147"/>
    <mergeCell ref="AA147:AB147"/>
    <mergeCell ref="W147:X147"/>
    <mergeCell ref="Y147:Z147"/>
    <mergeCell ref="AC226:AD226"/>
    <mergeCell ref="AF226:AG226"/>
    <mergeCell ref="Y226:Z226"/>
    <mergeCell ref="AF227:AG227"/>
    <mergeCell ref="AC227:AD227"/>
    <mergeCell ref="AF230:AG230"/>
    <mergeCell ref="W226:X226"/>
    <mergeCell ref="K178:L178"/>
    <mergeCell ref="G169:H169"/>
    <mergeCell ref="I169:J169"/>
    <mergeCell ref="I168:J168"/>
    <mergeCell ref="AJ239:AK239"/>
    <mergeCell ref="AJ240:AK240"/>
    <mergeCell ref="AA229:AB229"/>
    <mergeCell ref="AC229:AD229"/>
    <mergeCell ref="AF229:AG229"/>
    <mergeCell ref="AH229:AI229"/>
    <mergeCell ref="AJ229:AK229"/>
    <mergeCell ref="W238:X238"/>
    <mergeCell ref="Y238:Z238"/>
    <mergeCell ref="S245:T245"/>
    <mergeCell ref="U245:V245"/>
    <mergeCell ref="W245:X245"/>
    <mergeCell ref="Y245:Z245"/>
    <mergeCell ref="AA245:AB245"/>
    <mergeCell ref="AC245:AD245"/>
    <mergeCell ref="AF245:AG245"/>
    <mergeCell ref="AH245:AI245"/>
    <mergeCell ref="AJ245:AK245"/>
    <mergeCell ref="AJ234:AK234"/>
    <mergeCell ref="Y241:Z241"/>
    <mergeCell ref="AA241:AB241"/>
    <mergeCell ref="AC241:AD241"/>
    <mergeCell ref="AF241:AG241"/>
    <mergeCell ref="AH241:AI241"/>
    <mergeCell ref="AJ241:AK241"/>
    <mergeCell ref="U234:V234"/>
    <mergeCell ref="W234:X234"/>
    <mergeCell ref="Y234:Z234"/>
    <mergeCell ref="G176:H176"/>
    <mergeCell ref="I176:J176"/>
    <mergeCell ref="G220:H220"/>
    <mergeCell ref="I220:J220"/>
    <mergeCell ref="K220:L220"/>
    <mergeCell ref="W220:X220"/>
    <mergeCell ref="K176:L176"/>
    <mergeCell ref="M176:N176"/>
    <mergeCell ref="O176:P176"/>
    <mergeCell ref="K168:L168"/>
    <mergeCell ref="G174:H174"/>
    <mergeCell ref="I174:J174"/>
    <mergeCell ref="K174:L174"/>
    <mergeCell ref="AJ226:AK226"/>
    <mergeCell ref="G221:H221"/>
    <mergeCell ref="AJ170:AK170"/>
    <mergeCell ref="G165:H165"/>
    <mergeCell ref="I165:J165"/>
    <mergeCell ref="G224:H224"/>
    <mergeCell ref="AF179:AG179"/>
    <mergeCell ref="AH179:AI179"/>
    <mergeCell ref="AH170:AI170"/>
    <mergeCell ref="M224:N224"/>
    <mergeCell ref="O224:P224"/>
    <mergeCell ref="M222:N222"/>
    <mergeCell ref="AH167:AI167"/>
    <mergeCell ref="M174:N174"/>
    <mergeCell ref="O174:P174"/>
    <mergeCell ref="Q174:R174"/>
    <mergeCell ref="S174:T174"/>
    <mergeCell ref="U174:V174"/>
    <mergeCell ref="AH166:AI166"/>
    <mergeCell ref="AC155:AD155"/>
    <mergeCell ref="AF155:AG155"/>
    <mergeCell ref="AA166:AB166"/>
    <mergeCell ref="AC166:AD166"/>
    <mergeCell ref="AJ165:AK165"/>
    <mergeCell ref="AJ155:AK155"/>
    <mergeCell ref="O220:P220"/>
    <mergeCell ref="Q220:R220"/>
    <mergeCell ref="S220:T220"/>
    <mergeCell ref="U220:V220"/>
    <mergeCell ref="G226:H226"/>
    <mergeCell ref="I226:J226"/>
    <mergeCell ref="K226:L226"/>
    <mergeCell ref="M226:N226"/>
    <mergeCell ref="O226:P226"/>
    <mergeCell ref="Q226:R226"/>
    <mergeCell ref="S226:T226"/>
    <mergeCell ref="U226:V226"/>
    <mergeCell ref="G222:H222"/>
    <mergeCell ref="K169:L169"/>
    <mergeCell ref="M169:N169"/>
    <mergeCell ref="O169:P169"/>
    <mergeCell ref="Q169:R169"/>
    <mergeCell ref="S169:T169"/>
    <mergeCell ref="U169:V169"/>
    <mergeCell ref="Q180:R180"/>
    <mergeCell ref="S180:T180"/>
    <mergeCell ref="U180:V180"/>
    <mergeCell ref="G182:H182"/>
    <mergeCell ref="G187:H187"/>
    <mergeCell ref="I187:J187"/>
    <mergeCell ref="K187:L187"/>
    <mergeCell ref="D44:E44"/>
    <mergeCell ref="B37:C37"/>
    <mergeCell ref="B53:C53"/>
    <mergeCell ref="B54:C54"/>
    <mergeCell ref="D53:E53"/>
    <mergeCell ref="D54:E54"/>
    <mergeCell ref="Y220:Z220"/>
    <mergeCell ref="AA220:AB220"/>
    <mergeCell ref="AC220:AD220"/>
    <mergeCell ref="AF220:AG220"/>
    <mergeCell ref="AH220:AI220"/>
    <mergeCell ref="AJ220:AK220"/>
    <mergeCell ref="AA238:AB238"/>
    <mergeCell ref="W152:X152"/>
    <mergeCell ref="Y152:Z152"/>
    <mergeCell ref="AA152:AB152"/>
    <mergeCell ref="AC152:AD152"/>
    <mergeCell ref="AF152:AG152"/>
    <mergeCell ref="AH152:AI152"/>
    <mergeCell ref="AJ152:AK152"/>
    <mergeCell ref="W185:X185"/>
    <mergeCell ref="W156:X156"/>
    <mergeCell ref="Y156:Z156"/>
    <mergeCell ref="AA156:AB156"/>
    <mergeCell ref="AC156:AD156"/>
    <mergeCell ref="AF156:AG156"/>
    <mergeCell ref="AF217:AG217"/>
    <mergeCell ref="AJ156:AK156"/>
    <mergeCell ref="W154:X154"/>
    <mergeCell ref="W155:X155"/>
    <mergeCell ref="Y155:Z155"/>
    <mergeCell ref="AA155:AB155"/>
    <mergeCell ref="B197:C197"/>
    <mergeCell ref="D197:E197"/>
    <mergeCell ref="B189:C189"/>
    <mergeCell ref="D189:E189"/>
    <mergeCell ref="D215:E215"/>
    <mergeCell ref="B207:C207"/>
    <mergeCell ref="B39:C39"/>
    <mergeCell ref="B35:C35"/>
    <mergeCell ref="D35:E35"/>
    <mergeCell ref="B38:C38"/>
    <mergeCell ref="D38:E38"/>
    <mergeCell ref="B31:C31"/>
    <mergeCell ref="D31:E31"/>
    <mergeCell ref="B34:C34"/>
    <mergeCell ref="B52:C52"/>
    <mergeCell ref="D52:E52"/>
    <mergeCell ref="B68:C68"/>
    <mergeCell ref="B71:C71"/>
    <mergeCell ref="D68:E68"/>
    <mergeCell ref="D71:E71"/>
    <mergeCell ref="B45:C45"/>
    <mergeCell ref="D45:E45"/>
    <mergeCell ref="B50:C50"/>
    <mergeCell ref="D50:E50"/>
    <mergeCell ref="B58:C58"/>
    <mergeCell ref="D59:E59"/>
    <mergeCell ref="B60:C60"/>
    <mergeCell ref="B61:C61"/>
    <mergeCell ref="B64:C64"/>
    <mergeCell ref="D64:E64"/>
    <mergeCell ref="D60:E60"/>
    <mergeCell ref="B44:C44"/>
    <mergeCell ref="B139:C139"/>
    <mergeCell ref="D139:E139"/>
    <mergeCell ref="D76:E76"/>
    <mergeCell ref="B94:C94"/>
    <mergeCell ref="D94:E94"/>
    <mergeCell ref="B96:C96"/>
    <mergeCell ref="B176:C176"/>
    <mergeCell ref="D176:E176"/>
    <mergeCell ref="B181:C181"/>
    <mergeCell ref="D181:E181"/>
    <mergeCell ref="B206:C206"/>
    <mergeCell ref="D206:E206"/>
    <mergeCell ref="B235:C235"/>
    <mergeCell ref="B236:C236"/>
    <mergeCell ref="B237:C237"/>
    <mergeCell ref="D232:E232"/>
    <mergeCell ref="D233:E233"/>
    <mergeCell ref="D234:E234"/>
    <mergeCell ref="B230:C230"/>
    <mergeCell ref="D230:E230"/>
    <mergeCell ref="B163:C163"/>
    <mergeCell ref="D163:E163"/>
    <mergeCell ref="B164:C164"/>
    <mergeCell ref="D164:E164"/>
    <mergeCell ref="D196:E196"/>
    <mergeCell ref="B180:C180"/>
    <mergeCell ref="B190:C190"/>
    <mergeCell ref="D190:E190"/>
    <mergeCell ref="B214:C214"/>
    <mergeCell ref="D214:E214"/>
    <mergeCell ref="B178:C178"/>
    <mergeCell ref="B215:C215"/>
    <mergeCell ref="B62:C62"/>
    <mergeCell ref="D62:E62"/>
    <mergeCell ref="B63:C63"/>
    <mergeCell ref="D63:E63"/>
    <mergeCell ref="B56:C56"/>
    <mergeCell ref="D56:E56"/>
    <mergeCell ref="B57:C57"/>
    <mergeCell ref="D57:E57"/>
    <mergeCell ref="B67:C67"/>
    <mergeCell ref="D67:E67"/>
    <mergeCell ref="B81:C81"/>
    <mergeCell ref="B82:C82"/>
    <mergeCell ref="D81:E81"/>
    <mergeCell ref="D82:E82"/>
    <mergeCell ref="B93:C93"/>
    <mergeCell ref="D93:E93"/>
    <mergeCell ref="B80:C80"/>
    <mergeCell ref="D80:E80"/>
    <mergeCell ref="B90:C90"/>
    <mergeCell ref="D90:E90"/>
    <mergeCell ref="D58:E58"/>
    <mergeCell ref="B76:C76"/>
    <mergeCell ref="B75:C75"/>
    <mergeCell ref="D75:E75"/>
    <mergeCell ref="D86:E86"/>
    <mergeCell ref="B73:C73"/>
    <mergeCell ref="D73:E73"/>
    <mergeCell ref="B99:C99"/>
    <mergeCell ref="B100:C100"/>
    <mergeCell ref="B101:C101"/>
    <mergeCell ref="D96:E96"/>
    <mergeCell ref="D99:E99"/>
    <mergeCell ref="B175:C175"/>
    <mergeCell ref="D175:E175"/>
    <mergeCell ref="B170:C170"/>
    <mergeCell ref="D170:E170"/>
    <mergeCell ref="B171:C171"/>
    <mergeCell ref="D171:E171"/>
    <mergeCell ref="B174:C174"/>
    <mergeCell ref="B121:C121"/>
    <mergeCell ref="D121:E121"/>
    <mergeCell ref="B124:C124"/>
    <mergeCell ref="D124:E124"/>
    <mergeCell ref="B105:C105"/>
    <mergeCell ref="D105:E105"/>
    <mergeCell ref="D114:E114"/>
    <mergeCell ref="D116:E116"/>
    <mergeCell ref="B123:C123"/>
    <mergeCell ref="D123:E123"/>
    <mergeCell ref="B122:C122"/>
    <mergeCell ref="D122:E122"/>
    <mergeCell ref="B106:C106"/>
    <mergeCell ref="B128:C128"/>
    <mergeCell ref="D100:E100"/>
    <mergeCell ref="D101:E101"/>
    <mergeCell ref="B147:C147"/>
    <mergeCell ref="D147:E147"/>
    <mergeCell ref="B148:C148"/>
    <mergeCell ref="D148:E148"/>
    <mergeCell ref="B226:C226"/>
    <mergeCell ref="D226:E226"/>
    <mergeCell ref="B227:C227"/>
    <mergeCell ref="D227:E227"/>
    <mergeCell ref="B222:C222"/>
    <mergeCell ref="D222:E222"/>
    <mergeCell ref="B223:C223"/>
    <mergeCell ref="D223:E223"/>
    <mergeCell ref="B200:C200"/>
    <mergeCell ref="D200:E200"/>
    <mergeCell ref="B201:C201"/>
    <mergeCell ref="D201:E201"/>
    <mergeCell ref="B205:C205"/>
    <mergeCell ref="D205:E205"/>
    <mergeCell ref="D231:E231"/>
    <mergeCell ref="B232:C232"/>
    <mergeCell ref="B251:C251"/>
    <mergeCell ref="D251:E251"/>
    <mergeCell ref="B246:C246"/>
    <mergeCell ref="D246:E246"/>
    <mergeCell ref="B209:C209"/>
    <mergeCell ref="B202:C202"/>
    <mergeCell ref="D202:E202"/>
    <mergeCell ref="D207:E207"/>
    <mergeCell ref="D235:E235"/>
    <mergeCell ref="D236:E236"/>
    <mergeCell ref="D237:E237"/>
    <mergeCell ref="B231:C231"/>
    <mergeCell ref="B247:C247"/>
    <mergeCell ref="D247:E247"/>
    <mergeCell ref="B248:C248"/>
    <mergeCell ref="D248:E248"/>
    <mergeCell ref="K27:L27"/>
    <mergeCell ref="M27:N27"/>
    <mergeCell ref="O27:P27"/>
    <mergeCell ref="Q27:R27"/>
    <mergeCell ref="S27:T27"/>
    <mergeCell ref="U27:V27"/>
    <mergeCell ref="W27:X27"/>
    <mergeCell ref="Y27:Z27"/>
    <mergeCell ref="AA27:AB27"/>
    <mergeCell ref="AC27:AD27"/>
    <mergeCell ref="AF27:AG27"/>
    <mergeCell ref="AH27:AI27"/>
    <mergeCell ref="AJ27:AK27"/>
    <mergeCell ref="AJ26:AK26"/>
    <mergeCell ref="O26:P26"/>
    <mergeCell ref="Q26:R26"/>
    <mergeCell ref="S26:T26"/>
    <mergeCell ref="Y26:Z26"/>
    <mergeCell ref="AA26:AB26"/>
    <mergeCell ref="AC26:AD26"/>
    <mergeCell ref="AF26:AG26"/>
    <mergeCell ref="AH26:AI26"/>
    <mergeCell ref="G25:H25"/>
    <mergeCell ref="I25:J25"/>
    <mergeCell ref="K25:L25"/>
    <mergeCell ref="M25:N25"/>
    <mergeCell ref="I26:J26"/>
    <mergeCell ref="O32:P32"/>
    <mergeCell ref="Q32:R32"/>
    <mergeCell ref="S32:T32"/>
    <mergeCell ref="U32:V32"/>
    <mergeCell ref="W32:X32"/>
    <mergeCell ref="Y32:Z32"/>
    <mergeCell ref="AA32:AB32"/>
    <mergeCell ref="AC32:AD32"/>
    <mergeCell ref="AF32:AG32"/>
    <mergeCell ref="AH32:AI32"/>
    <mergeCell ref="AJ32:AK32"/>
    <mergeCell ref="G33:H33"/>
    <mergeCell ref="I33:J33"/>
    <mergeCell ref="K33:L33"/>
    <mergeCell ref="M33:N33"/>
    <mergeCell ref="O33:P33"/>
    <mergeCell ref="Q33:R33"/>
    <mergeCell ref="S33:T33"/>
    <mergeCell ref="U33:V33"/>
    <mergeCell ref="W33:X33"/>
    <mergeCell ref="Y33:Z33"/>
    <mergeCell ref="AA33:AB33"/>
    <mergeCell ref="AC33:AD33"/>
    <mergeCell ref="AF33:AG33"/>
    <mergeCell ref="AH33:AI33"/>
    <mergeCell ref="AJ33:AK33"/>
    <mergeCell ref="G32:H32"/>
    <mergeCell ref="S47:T47"/>
    <mergeCell ref="U47:V47"/>
    <mergeCell ref="W47:X47"/>
    <mergeCell ref="Y47:Z47"/>
    <mergeCell ref="AA47:AB47"/>
    <mergeCell ref="AC47:AD47"/>
    <mergeCell ref="AF47:AG47"/>
    <mergeCell ref="AH47:AI47"/>
    <mergeCell ref="AJ47:AK47"/>
    <mergeCell ref="G46:H46"/>
    <mergeCell ref="I46:J46"/>
    <mergeCell ref="K46:L46"/>
    <mergeCell ref="M46:N46"/>
    <mergeCell ref="O46:P46"/>
    <mergeCell ref="AA46:AB46"/>
    <mergeCell ref="AC46:AD46"/>
    <mergeCell ref="S46:T46"/>
    <mergeCell ref="U46:V46"/>
    <mergeCell ref="AH54:AI54"/>
    <mergeCell ref="AJ54:AK54"/>
    <mergeCell ref="Y53:Z53"/>
    <mergeCell ref="I32:J32"/>
    <mergeCell ref="K32:L32"/>
    <mergeCell ref="M32:N32"/>
    <mergeCell ref="AH35:AI35"/>
    <mergeCell ref="AJ35:AK35"/>
    <mergeCell ref="W41:X41"/>
    <mergeCell ref="Y41:Z41"/>
    <mergeCell ref="AA41:AB41"/>
    <mergeCell ref="AC41:AD41"/>
    <mergeCell ref="AF41:AG41"/>
    <mergeCell ref="AH41:AI41"/>
    <mergeCell ref="AJ41:AK41"/>
    <mergeCell ref="O41:P41"/>
    <mergeCell ref="Q41:R41"/>
    <mergeCell ref="U41:V41"/>
    <mergeCell ref="AJ43:AK43"/>
    <mergeCell ref="S41:T41"/>
    <mergeCell ref="O36:P36"/>
    <mergeCell ref="Q36:R36"/>
    <mergeCell ref="S36:T36"/>
    <mergeCell ref="U36:V36"/>
    <mergeCell ref="O50:P50"/>
    <mergeCell ref="Q50:R50"/>
    <mergeCell ref="S50:T50"/>
    <mergeCell ref="U50:V50"/>
    <mergeCell ref="K47:L47"/>
    <mergeCell ref="M47:N47"/>
    <mergeCell ref="O47:P47"/>
    <mergeCell ref="Q47:R47"/>
    <mergeCell ref="W50:X50"/>
    <mergeCell ref="AA50:AB50"/>
    <mergeCell ref="AC50:AD50"/>
    <mergeCell ref="AF50:AG50"/>
    <mergeCell ref="AH50:AI50"/>
    <mergeCell ref="AJ50:AK50"/>
    <mergeCell ref="Y50:Z50"/>
    <mergeCell ref="G56:H56"/>
    <mergeCell ref="I56:J56"/>
    <mergeCell ref="K56:L56"/>
    <mergeCell ref="M56:N56"/>
    <mergeCell ref="O56:P56"/>
    <mergeCell ref="Q56:R56"/>
    <mergeCell ref="S56:T56"/>
    <mergeCell ref="U56:V56"/>
    <mergeCell ref="W56:X56"/>
    <mergeCell ref="Y56:Z56"/>
    <mergeCell ref="AA56:AB56"/>
    <mergeCell ref="AC56:AD56"/>
    <mergeCell ref="AF56:AG56"/>
    <mergeCell ref="AH56:AI56"/>
    <mergeCell ref="AJ56:AK56"/>
    <mergeCell ref="AJ53:AK53"/>
    <mergeCell ref="G54:H54"/>
    <mergeCell ref="I54:J54"/>
    <mergeCell ref="K54:L54"/>
    <mergeCell ref="M54:N54"/>
    <mergeCell ref="O54:P54"/>
    <mergeCell ref="Y54:Z54"/>
    <mergeCell ref="AA54:AB54"/>
    <mergeCell ref="AC54:AD54"/>
    <mergeCell ref="AF54:AG54"/>
    <mergeCell ref="G57:H57"/>
    <mergeCell ref="I57:J57"/>
    <mergeCell ref="K57:L57"/>
    <mergeCell ref="M57:N57"/>
    <mergeCell ref="O57:P57"/>
    <mergeCell ref="Q57:R57"/>
    <mergeCell ref="S57:T57"/>
    <mergeCell ref="U57:V57"/>
    <mergeCell ref="W57:X57"/>
    <mergeCell ref="Y57:Z57"/>
    <mergeCell ref="AA57:AB57"/>
    <mergeCell ref="AC57:AD57"/>
    <mergeCell ref="AF57:AG57"/>
    <mergeCell ref="AH57:AI57"/>
    <mergeCell ref="AJ57:AK57"/>
    <mergeCell ref="AH71:AI71"/>
    <mergeCell ref="AJ71:AK71"/>
    <mergeCell ref="AC70:AD70"/>
    <mergeCell ref="AF70:AG70"/>
    <mergeCell ref="AH70:AI70"/>
    <mergeCell ref="G63:H63"/>
    <mergeCell ref="I63:J63"/>
    <mergeCell ref="K63:L63"/>
    <mergeCell ref="M63:N63"/>
    <mergeCell ref="O63:P63"/>
    <mergeCell ref="Q63:R63"/>
    <mergeCell ref="S63:T63"/>
    <mergeCell ref="U63:V63"/>
    <mergeCell ref="W63:X63"/>
    <mergeCell ref="Y63:Z63"/>
    <mergeCell ref="AA63:AB63"/>
    <mergeCell ref="AC63:AD63"/>
    <mergeCell ref="AJ76:AK76"/>
    <mergeCell ref="G77:H77"/>
    <mergeCell ref="I77:J77"/>
    <mergeCell ref="K77:L77"/>
    <mergeCell ref="M77:N77"/>
    <mergeCell ref="O77:P77"/>
    <mergeCell ref="Q77:R77"/>
    <mergeCell ref="S77:T77"/>
    <mergeCell ref="U77:V77"/>
    <mergeCell ref="W77:X77"/>
    <mergeCell ref="Y77:Z77"/>
    <mergeCell ref="AA77:AB77"/>
    <mergeCell ref="AC77:AD77"/>
    <mergeCell ref="AF77:AG77"/>
    <mergeCell ref="AH77:AI77"/>
    <mergeCell ref="AJ77:AK77"/>
    <mergeCell ref="Y76:Z76"/>
    <mergeCell ref="AA76:AB76"/>
    <mergeCell ref="AC76:AD76"/>
    <mergeCell ref="AF76:AG76"/>
    <mergeCell ref="G79:H79"/>
    <mergeCell ref="I79:J79"/>
    <mergeCell ref="K79:L79"/>
    <mergeCell ref="M79:N79"/>
    <mergeCell ref="O79:P79"/>
    <mergeCell ref="Q79:R79"/>
    <mergeCell ref="S79:T79"/>
    <mergeCell ref="U79:V79"/>
    <mergeCell ref="W79:X79"/>
    <mergeCell ref="Y79:Z79"/>
    <mergeCell ref="AA79:AB79"/>
    <mergeCell ref="AC79:AD79"/>
    <mergeCell ref="AF79:AG79"/>
    <mergeCell ref="AH79:AI79"/>
    <mergeCell ref="AJ79:AK79"/>
    <mergeCell ref="G80:H80"/>
    <mergeCell ref="I80:J80"/>
    <mergeCell ref="K80:L80"/>
    <mergeCell ref="M80:N80"/>
    <mergeCell ref="O80:P80"/>
    <mergeCell ref="Q80:R80"/>
    <mergeCell ref="S80:T80"/>
    <mergeCell ref="U80:V80"/>
    <mergeCell ref="W80:X80"/>
    <mergeCell ref="Y80:Z80"/>
    <mergeCell ref="AA80:AB80"/>
    <mergeCell ref="AC80:AD80"/>
    <mergeCell ref="AF80:AG80"/>
    <mergeCell ref="AH80:AI80"/>
    <mergeCell ref="AJ80:AK80"/>
    <mergeCell ref="G81:H81"/>
    <mergeCell ref="I81:J81"/>
    <mergeCell ref="K81:L81"/>
    <mergeCell ref="M81:N81"/>
    <mergeCell ref="O81:P81"/>
    <mergeCell ref="Q81:R81"/>
    <mergeCell ref="S81:T81"/>
    <mergeCell ref="U81:V81"/>
    <mergeCell ref="W81:X81"/>
    <mergeCell ref="Y81:Z81"/>
    <mergeCell ref="AA81:AB81"/>
    <mergeCell ref="AC81:AD81"/>
    <mergeCell ref="AF81:AG81"/>
    <mergeCell ref="AH81:AI81"/>
    <mergeCell ref="AJ81:AK81"/>
    <mergeCell ref="G82:H82"/>
    <mergeCell ref="I82:J82"/>
    <mergeCell ref="K82:L82"/>
    <mergeCell ref="M82:N82"/>
    <mergeCell ref="O82:P82"/>
    <mergeCell ref="Q82:R82"/>
    <mergeCell ref="S82:T82"/>
    <mergeCell ref="U82:V82"/>
    <mergeCell ref="W82:X82"/>
    <mergeCell ref="Y82:Z82"/>
    <mergeCell ref="AA82:AB82"/>
    <mergeCell ref="AC82:AD82"/>
    <mergeCell ref="AF82:AG82"/>
    <mergeCell ref="AH82:AI82"/>
    <mergeCell ref="AJ82:AK82"/>
    <mergeCell ref="AH97:AI97"/>
    <mergeCell ref="AJ97:AK97"/>
    <mergeCell ref="G99:H99"/>
    <mergeCell ref="I99:J99"/>
    <mergeCell ref="K99:L99"/>
    <mergeCell ref="M99:N99"/>
    <mergeCell ref="O99:P99"/>
    <mergeCell ref="Q99:R99"/>
    <mergeCell ref="S99:T99"/>
    <mergeCell ref="U99:V99"/>
    <mergeCell ref="W99:X99"/>
    <mergeCell ref="Y99:Z99"/>
    <mergeCell ref="AA99:AB99"/>
    <mergeCell ref="AC99:AD99"/>
    <mergeCell ref="AF99:AG99"/>
    <mergeCell ref="AH99:AI99"/>
    <mergeCell ref="AJ99:AK99"/>
    <mergeCell ref="Y98:Z98"/>
    <mergeCell ref="AA98:AB98"/>
    <mergeCell ref="AF98:AG98"/>
    <mergeCell ref="U98:V98"/>
    <mergeCell ref="W98:X98"/>
    <mergeCell ref="I97:J97"/>
    <mergeCell ref="K97:L97"/>
    <mergeCell ref="M97:N97"/>
    <mergeCell ref="O97:P97"/>
    <mergeCell ref="Q97:R97"/>
    <mergeCell ref="O98:P98"/>
    <mergeCell ref="S97:T97"/>
    <mergeCell ref="U97:V97"/>
    <mergeCell ref="W97:X97"/>
    <mergeCell ref="AH100:AI100"/>
    <mergeCell ref="AJ100:AK100"/>
    <mergeCell ref="G101:H101"/>
    <mergeCell ref="I101:J101"/>
    <mergeCell ref="K101:L101"/>
    <mergeCell ref="M101:N101"/>
    <mergeCell ref="O101:P101"/>
    <mergeCell ref="Q101:R101"/>
    <mergeCell ref="S101:T101"/>
    <mergeCell ref="U101:V101"/>
    <mergeCell ref="W101:X101"/>
    <mergeCell ref="Y101:Z101"/>
    <mergeCell ref="AA101:AB101"/>
    <mergeCell ref="AC101:AD101"/>
    <mergeCell ref="AF101:AG101"/>
    <mergeCell ref="AH101:AI101"/>
    <mergeCell ref="AJ101:AK101"/>
    <mergeCell ref="AH104:AI104"/>
    <mergeCell ref="AH102:AI102"/>
    <mergeCell ref="AJ102:AK102"/>
    <mergeCell ref="G104:H104"/>
    <mergeCell ref="I104:J104"/>
    <mergeCell ref="K104:L104"/>
    <mergeCell ref="M104:N104"/>
    <mergeCell ref="O104:P104"/>
    <mergeCell ref="Q104:R104"/>
    <mergeCell ref="S104:T104"/>
    <mergeCell ref="U104:V104"/>
    <mergeCell ref="W104:X104"/>
    <mergeCell ref="Y104:Z104"/>
    <mergeCell ref="AA104:AB104"/>
    <mergeCell ref="AC104:AD104"/>
    <mergeCell ref="AJ104:AK104"/>
    <mergeCell ref="AA102:AB102"/>
    <mergeCell ref="AC102:AD102"/>
    <mergeCell ref="AF102:AG102"/>
    <mergeCell ref="O103:P103"/>
    <mergeCell ref="Q103:R103"/>
    <mergeCell ref="S103:T103"/>
    <mergeCell ref="M103:N103"/>
    <mergeCell ref="Y103:Z103"/>
    <mergeCell ref="AA103:AB103"/>
    <mergeCell ref="AC103:AD103"/>
    <mergeCell ref="AF103:AG103"/>
    <mergeCell ref="U102:V102"/>
    <mergeCell ref="W103:X103"/>
    <mergeCell ref="G103:H103"/>
    <mergeCell ref="I103:J103"/>
    <mergeCell ref="K103:L103"/>
    <mergeCell ref="AH105:AI105"/>
    <mergeCell ref="AJ105:AK105"/>
    <mergeCell ref="G108:H108"/>
    <mergeCell ref="I108:J108"/>
    <mergeCell ref="K108:L108"/>
    <mergeCell ref="M108:N108"/>
    <mergeCell ref="O108:P108"/>
    <mergeCell ref="Q108:R108"/>
    <mergeCell ref="S108:T108"/>
    <mergeCell ref="U108:V108"/>
    <mergeCell ref="W108:X108"/>
    <mergeCell ref="Y108:Z108"/>
    <mergeCell ref="AA108:AB108"/>
    <mergeCell ref="AC108:AD108"/>
    <mergeCell ref="AF108:AG108"/>
    <mergeCell ref="AH108:AI108"/>
    <mergeCell ref="AJ108:AK108"/>
    <mergeCell ref="K106:L106"/>
    <mergeCell ref="M106:N106"/>
    <mergeCell ref="O106:P106"/>
    <mergeCell ref="Q106:R106"/>
    <mergeCell ref="AA106:AB106"/>
    <mergeCell ref="AC106:AD106"/>
    <mergeCell ref="AF106:AG106"/>
    <mergeCell ref="AH106:AI106"/>
    <mergeCell ref="AJ106:AK106"/>
    <mergeCell ref="I106:J106"/>
    <mergeCell ref="K105:L105"/>
    <mergeCell ref="M105:N105"/>
    <mergeCell ref="AC105:AD105"/>
    <mergeCell ref="O107:P107"/>
    <mergeCell ref="Q107:R107"/>
    <mergeCell ref="AA114:AB114"/>
    <mergeCell ref="I113:J113"/>
    <mergeCell ref="G115:H115"/>
    <mergeCell ref="I115:J115"/>
    <mergeCell ref="K115:L115"/>
    <mergeCell ref="AC114:AD114"/>
    <mergeCell ref="AH120:AI120"/>
    <mergeCell ref="O112:P112"/>
    <mergeCell ref="AA117:AB117"/>
    <mergeCell ref="G125:H125"/>
    <mergeCell ref="I125:J125"/>
    <mergeCell ref="K125:L125"/>
    <mergeCell ref="S128:T128"/>
    <mergeCell ref="Q128:R128"/>
    <mergeCell ref="O124:P124"/>
    <mergeCell ref="G123:H123"/>
    <mergeCell ref="S117:T117"/>
    <mergeCell ref="U117:V117"/>
    <mergeCell ref="W117:X117"/>
    <mergeCell ref="Y117:Z117"/>
    <mergeCell ref="M123:N123"/>
    <mergeCell ref="G128:H128"/>
    <mergeCell ref="I128:J128"/>
    <mergeCell ref="S124:T124"/>
    <mergeCell ref="U124:V124"/>
    <mergeCell ref="W124:X124"/>
    <mergeCell ref="Y124:Z124"/>
    <mergeCell ref="AA124:AB124"/>
    <mergeCell ref="AC124:AD124"/>
    <mergeCell ref="AF124:AG124"/>
    <mergeCell ref="AH124:AI124"/>
    <mergeCell ref="I124:J124"/>
    <mergeCell ref="AJ129:AK129"/>
    <mergeCell ref="G139:H139"/>
    <mergeCell ref="I139:J139"/>
    <mergeCell ref="K139:L139"/>
    <mergeCell ref="M139:N139"/>
    <mergeCell ref="O139:P139"/>
    <mergeCell ref="Q139:R139"/>
    <mergeCell ref="S139:T139"/>
    <mergeCell ref="U139:V139"/>
    <mergeCell ref="W139:X139"/>
    <mergeCell ref="Y139:Z139"/>
    <mergeCell ref="AA139:AB139"/>
    <mergeCell ref="AC139:AD139"/>
    <mergeCell ref="AF139:AG139"/>
    <mergeCell ref="AH139:AI139"/>
    <mergeCell ref="AJ139:AK139"/>
    <mergeCell ref="AJ134:AK134"/>
    <mergeCell ref="AJ135:AK135"/>
    <mergeCell ref="AA131:AB131"/>
    <mergeCell ref="O132:P132"/>
    <mergeCell ref="Q132:R132"/>
    <mergeCell ref="S132:T132"/>
    <mergeCell ref="G131:H131"/>
    <mergeCell ref="G135:H135"/>
    <mergeCell ref="I135:J135"/>
    <mergeCell ref="M138:N138"/>
    <mergeCell ref="AF133:AG133"/>
    <mergeCell ref="AH133:AI133"/>
    <mergeCell ref="AC134:AD134"/>
    <mergeCell ref="AH129:AI129"/>
    <mergeCell ref="AF135:AG135"/>
    <mergeCell ref="AH135:AI135"/>
    <mergeCell ref="O150:P150"/>
    <mergeCell ref="Q150:R150"/>
    <mergeCell ref="S150:T150"/>
    <mergeCell ref="G151:H151"/>
    <mergeCell ref="I151:J151"/>
    <mergeCell ref="K151:L151"/>
    <mergeCell ref="M151:N151"/>
    <mergeCell ref="G130:H130"/>
    <mergeCell ref="AH144:AI144"/>
    <mergeCell ref="AC142:AD142"/>
    <mergeCell ref="AF142:AG142"/>
    <mergeCell ref="G140:H140"/>
    <mergeCell ref="S140:T140"/>
    <mergeCell ref="U140:V140"/>
    <mergeCell ref="W140:X140"/>
    <mergeCell ref="G141:H141"/>
    <mergeCell ref="I141:J141"/>
    <mergeCell ref="K141:L141"/>
    <mergeCell ref="M141:N141"/>
    <mergeCell ref="O141:P141"/>
    <mergeCell ref="Q141:R141"/>
    <mergeCell ref="S141:T141"/>
    <mergeCell ref="U141:V141"/>
    <mergeCell ref="W141:X141"/>
    <mergeCell ref="Y141:Z141"/>
    <mergeCell ref="AA141:AB141"/>
    <mergeCell ref="AC141:AD141"/>
    <mergeCell ref="M143:N143"/>
    <mergeCell ref="I144:J144"/>
    <mergeCell ref="K144:L144"/>
    <mergeCell ref="AH150:AI150"/>
    <mergeCell ref="AC150:AD150"/>
    <mergeCell ref="M158:N158"/>
    <mergeCell ref="O158:P158"/>
    <mergeCell ref="Q158:R158"/>
    <mergeCell ref="S158:T158"/>
    <mergeCell ref="U158:V158"/>
    <mergeCell ref="W158:X158"/>
    <mergeCell ref="Y158:Z158"/>
    <mergeCell ref="AA158:AB158"/>
    <mergeCell ref="AC158:AD158"/>
    <mergeCell ref="AJ147:AK147"/>
    <mergeCell ref="G148:H148"/>
    <mergeCell ref="I148:J148"/>
    <mergeCell ref="K148:L148"/>
    <mergeCell ref="M148:N148"/>
    <mergeCell ref="O148:P148"/>
    <mergeCell ref="Q148:R148"/>
    <mergeCell ref="S148:T148"/>
    <mergeCell ref="U148:V148"/>
    <mergeCell ref="W148:X148"/>
    <mergeCell ref="Y148:Z148"/>
    <mergeCell ref="AA148:AB148"/>
    <mergeCell ref="AC148:AD148"/>
    <mergeCell ref="AF148:AG148"/>
    <mergeCell ref="AH148:AI148"/>
    <mergeCell ref="AJ148:AK148"/>
    <mergeCell ref="AJ154:AK154"/>
    <mergeCell ref="U151:V151"/>
    <mergeCell ref="W151:X151"/>
    <mergeCell ref="Y151:Z151"/>
    <mergeCell ref="AA151:AB151"/>
    <mergeCell ref="G150:H150"/>
    <mergeCell ref="I150:J150"/>
    <mergeCell ref="G163:H163"/>
    <mergeCell ref="I163:J163"/>
    <mergeCell ref="K163:L163"/>
    <mergeCell ref="M163:N163"/>
    <mergeCell ref="O163:P163"/>
    <mergeCell ref="Q163:R163"/>
    <mergeCell ref="S163:T163"/>
    <mergeCell ref="U163:V163"/>
    <mergeCell ref="W163:X163"/>
    <mergeCell ref="Y163:Z163"/>
    <mergeCell ref="AA163:AB163"/>
    <mergeCell ref="AC163:AD163"/>
    <mergeCell ref="AF163:AG163"/>
    <mergeCell ref="AH163:AI163"/>
    <mergeCell ref="AJ163:AK163"/>
    <mergeCell ref="S162:T162"/>
    <mergeCell ref="AC161:AD161"/>
    <mergeCell ref="AF161:AG161"/>
    <mergeCell ref="U162:V162"/>
    <mergeCell ref="AH162:AI162"/>
    <mergeCell ref="AF162:AG162"/>
    <mergeCell ref="AC175:AD175"/>
    <mergeCell ref="AF175:AG175"/>
    <mergeCell ref="AH175:AI175"/>
    <mergeCell ref="AJ175:AK175"/>
    <mergeCell ref="U157:V157"/>
    <mergeCell ref="W157:X157"/>
    <mergeCell ref="Y157:Z157"/>
    <mergeCell ref="AA157:AB157"/>
    <mergeCell ref="AC157:AD157"/>
    <mergeCell ref="AF157:AG157"/>
    <mergeCell ref="AH157:AI157"/>
    <mergeCell ref="AJ157:AK157"/>
    <mergeCell ref="W168:X168"/>
    <mergeCell ref="Y168:Z168"/>
    <mergeCell ref="AA168:AB168"/>
    <mergeCell ref="AC168:AD168"/>
    <mergeCell ref="AF168:AG168"/>
    <mergeCell ref="AC167:AD167"/>
    <mergeCell ref="AF167:AG167"/>
    <mergeCell ref="U165:V165"/>
    <mergeCell ref="W165:X165"/>
    <mergeCell ref="Y165:Z165"/>
    <mergeCell ref="AA165:AB165"/>
    <mergeCell ref="AC165:AD165"/>
    <mergeCell ref="AF165:AG165"/>
    <mergeCell ref="AJ158:AK158"/>
    <mergeCell ref="AH160:AI160"/>
    <mergeCell ref="W166:X166"/>
    <mergeCell ref="Y166:Z166"/>
    <mergeCell ref="AF158:AG158"/>
    <mergeCell ref="Q167:R167"/>
    <mergeCell ref="Q164:R164"/>
    <mergeCell ref="S164:T164"/>
    <mergeCell ref="U164:V164"/>
    <mergeCell ref="W164:X164"/>
    <mergeCell ref="Y164:Z164"/>
    <mergeCell ref="AA164:AB164"/>
    <mergeCell ref="AC164:AD164"/>
    <mergeCell ref="AF164:AG164"/>
    <mergeCell ref="AH164:AI164"/>
    <mergeCell ref="AJ164:AK164"/>
    <mergeCell ref="G170:H170"/>
    <mergeCell ref="I170:J170"/>
    <mergeCell ref="K170:L170"/>
    <mergeCell ref="M170:N170"/>
    <mergeCell ref="O170:P170"/>
    <mergeCell ref="Q170:R170"/>
    <mergeCell ref="S170:T170"/>
    <mergeCell ref="U170:V170"/>
    <mergeCell ref="W170:X170"/>
    <mergeCell ref="Y170:Z170"/>
    <mergeCell ref="AA170:AB170"/>
    <mergeCell ref="AC170:AD170"/>
    <mergeCell ref="AF170:AG170"/>
    <mergeCell ref="AJ166:AK166"/>
    <mergeCell ref="G167:H167"/>
    <mergeCell ref="I167:J167"/>
    <mergeCell ref="K167:L167"/>
    <mergeCell ref="U167:V167"/>
    <mergeCell ref="W167:X167"/>
    <mergeCell ref="Y167:Z167"/>
    <mergeCell ref="AA167:AB167"/>
    <mergeCell ref="AF176:AG176"/>
    <mergeCell ref="AH176:AI176"/>
    <mergeCell ref="AJ176:AK176"/>
    <mergeCell ref="AF181:AG181"/>
    <mergeCell ref="AH181:AI181"/>
    <mergeCell ref="AJ181:AK181"/>
    <mergeCell ref="G171:H171"/>
    <mergeCell ref="I171:J171"/>
    <mergeCell ref="K171:L171"/>
    <mergeCell ref="M171:N171"/>
    <mergeCell ref="O171:P171"/>
    <mergeCell ref="Q171:R171"/>
    <mergeCell ref="S171:T171"/>
    <mergeCell ref="U171:V171"/>
    <mergeCell ref="W171:X171"/>
    <mergeCell ref="Y171:Z171"/>
    <mergeCell ref="AA171:AB171"/>
    <mergeCell ref="AC171:AD171"/>
    <mergeCell ref="AF171:AG171"/>
    <mergeCell ref="AH171:AI171"/>
    <mergeCell ref="AJ171:AK171"/>
    <mergeCell ref="G175:H175"/>
    <mergeCell ref="I175:J175"/>
    <mergeCell ref="K175:L175"/>
    <mergeCell ref="M175:N175"/>
    <mergeCell ref="O175:P175"/>
    <mergeCell ref="Q175:R175"/>
    <mergeCell ref="S175:T175"/>
    <mergeCell ref="U175:V175"/>
    <mergeCell ref="W175:X175"/>
    <mergeCell ref="Y175:Z175"/>
    <mergeCell ref="AA175:AB175"/>
    <mergeCell ref="O188:P188"/>
    <mergeCell ref="Q188:R188"/>
    <mergeCell ref="S188:T188"/>
    <mergeCell ref="Q176:R176"/>
    <mergeCell ref="S176:T176"/>
    <mergeCell ref="U176:V176"/>
    <mergeCell ref="W176:X176"/>
    <mergeCell ref="Y176:Z176"/>
    <mergeCell ref="AA176:AB176"/>
    <mergeCell ref="AC176:AD176"/>
    <mergeCell ref="S177:T177"/>
    <mergeCell ref="M178:N178"/>
    <mergeCell ref="O178:P178"/>
    <mergeCell ref="Q178:R178"/>
    <mergeCell ref="S178:T178"/>
    <mergeCell ref="U178:V178"/>
    <mergeCell ref="W178:X178"/>
    <mergeCell ref="Y178:Z178"/>
    <mergeCell ref="AA178:AB178"/>
    <mergeCell ref="AC178:AD178"/>
    <mergeCell ref="Q177:R177"/>
    <mergeCell ref="W187:X187"/>
    <mergeCell ref="Y187:Z187"/>
    <mergeCell ref="AA187:AB187"/>
    <mergeCell ref="AC187:AD187"/>
    <mergeCell ref="M187:N187"/>
    <mergeCell ref="W179:X179"/>
    <mergeCell ref="AJ189:AK189"/>
    <mergeCell ref="G190:H190"/>
    <mergeCell ref="I190:J190"/>
    <mergeCell ref="W182:X182"/>
    <mergeCell ref="Y182:Z182"/>
    <mergeCell ref="AA182:AB182"/>
    <mergeCell ref="AC182:AD182"/>
    <mergeCell ref="AF182:AG182"/>
    <mergeCell ref="AH182:AI182"/>
    <mergeCell ref="AJ182:AK182"/>
    <mergeCell ref="I188:J188"/>
    <mergeCell ref="K188:L188"/>
    <mergeCell ref="G184:H184"/>
    <mergeCell ref="I184:J184"/>
    <mergeCell ref="K184:L184"/>
    <mergeCell ref="M184:N184"/>
    <mergeCell ref="O184:P184"/>
    <mergeCell ref="Q184:R184"/>
    <mergeCell ref="S184:T184"/>
    <mergeCell ref="U184:V184"/>
    <mergeCell ref="W184:X184"/>
    <mergeCell ref="Y184:Z184"/>
    <mergeCell ref="AJ185:AK185"/>
    <mergeCell ref="G186:H186"/>
    <mergeCell ref="AA184:AB184"/>
    <mergeCell ref="AC184:AD184"/>
    <mergeCell ref="AA185:AB185"/>
    <mergeCell ref="AF184:AG184"/>
    <mergeCell ref="AH184:AI184"/>
    <mergeCell ref="O187:P187"/>
    <mergeCell ref="Q187:R187"/>
    <mergeCell ref="M188:N188"/>
    <mergeCell ref="AJ197:AK197"/>
    <mergeCell ref="G200:H200"/>
    <mergeCell ref="I186:J186"/>
    <mergeCell ref="K186:L186"/>
    <mergeCell ref="M186:N186"/>
    <mergeCell ref="O186:P186"/>
    <mergeCell ref="Q186:R186"/>
    <mergeCell ref="S186:T186"/>
    <mergeCell ref="U186:V186"/>
    <mergeCell ref="W186:X186"/>
    <mergeCell ref="Y186:Z186"/>
    <mergeCell ref="AA186:AB186"/>
    <mergeCell ref="AC186:AD186"/>
    <mergeCell ref="AF186:AG186"/>
    <mergeCell ref="AH186:AI186"/>
    <mergeCell ref="AJ186:AK186"/>
    <mergeCell ref="G189:H189"/>
    <mergeCell ref="I189:J189"/>
    <mergeCell ref="K189:L189"/>
    <mergeCell ref="M189:N189"/>
    <mergeCell ref="O189:P189"/>
    <mergeCell ref="Q189:R189"/>
    <mergeCell ref="S189:T189"/>
    <mergeCell ref="U189:V189"/>
    <mergeCell ref="W189:X189"/>
    <mergeCell ref="Y189:Z189"/>
    <mergeCell ref="AF189:AG189"/>
    <mergeCell ref="AH189:AI189"/>
    <mergeCell ref="Y200:Z200"/>
    <mergeCell ref="W199:X199"/>
    <mergeCell ref="Y199:Z199"/>
    <mergeCell ref="AJ190:AK190"/>
    <mergeCell ref="AF196:AG196"/>
    <mergeCell ref="AH196:AI196"/>
    <mergeCell ref="AJ196:AK196"/>
    <mergeCell ref="AJ192:AK192"/>
    <mergeCell ref="AJ194:AK194"/>
    <mergeCell ref="AC191:AD191"/>
    <mergeCell ref="AF191:AG191"/>
    <mergeCell ref="AH191:AI191"/>
    <mergeCell ref="AF195:AG195"/>
    <mergeCell ref="U192:V192"/>
    <mergeCell ref="W192:X192"/>
    <mergeCell ref="AH195:AI195"/>
    <mergeCell ref="W194:X194"/>
    <mergeCell ref="Y194:Z194"/>
    <mergeCell ref="AA194:AB194"/>
    <mergeCell ref="AC194:AD194"/>
    <mergeCell ref="AF194:AG194"/>
    <mergeCell ref="AH194:AI194"/>
    <mergeCell ref="W195:X195"/>
    <mergeCell ref="AH198:AI198"/>
    <mergeCell ref="AF203:AG203"/>
    <mergeCell ref="AF207:AG207"/>
    <mergeCell ref="AH205:AI205"/>
    <mergeCell ref="AJ205:AK205"/>
    <mergeCell ref="AJ206:AK206"/>
    <mergeCell ref="AA201:AB201"/>
    <mergeCell ref="AC201:AD201"/>
    <mergeCell ref="AF201:AG201"/>
    <mergeCell ref="AH201:AI201"/>
    <mergeCell ref="AJ201:AK201"/>
    <mergeCell ref="K200:L200"/>
    <mergeCell ref="M200:N200"/>
    <mergeCell ref="O200:P200"/>
    <mergeCell ref="Q200:R200"/>
    <mergeCell ref="S200:T200"/>
    <mergeCell ref="U200:V200"/>
    <mergeCell ref="W200:X200"/>
    <mergeCell ref="AJ200:AK200"/>
    <mergeCell ref="AF202:AG202"/>
    <mergeCell ref="AA199:AB199"/>
    <mergeCell ref="AC199:AD199"/>
    <mergeCell ref="AF199:AG199"/>
    <mergeCell ref="AC198:AD198"/>
    <mergeCell ref="AF198:AG198"/>
    <mergeCell ref="Y205:Z205"/>
    <mergeCell ref="K204:L204"/>
    <mergeCell ref="M204:N204"/>
    <mergeCell ref="Y198:Z198"/>
    <mergeCell ref="AA198:AB198"/>
    <mergeCell ref="AA200:AB200"/>
    <mergeCell ref="AC200:AD200"/>
    <mergeCell ref="AF222:AG222"/>
    <mergeCell ref="AH222:AI222"/>
    <mergeCell ref="AJ222:AK222"/>
    <mergeCell ref="O215:P215"/>
    <mergeCell ref="Q215:R215"/>
    <mergeCell ref="S215:T215"/>
    <mergeCell ref="U215:V215"/>
    <mergeCell ref="W215:X215"/>
    <mergeCell ref="Y215:Z215"/>
    <mergeCell ref="AA215:AB215"/>
    <mergeCell ref="AC215:AD215"/>
    <mergeCell ref="O222:P222"/>
    <mergeCell ref="Q222:R222"/>
    <mergeCell ref="AH213:AI213"/>
    <mergeCell ref="AJ213:AK213"/>
    <mergeCell ref="AF216:AG216"/>
    <mergeCell ref="AA214:AB214"/>
    <mergeCell ref="AC214:AD214"/>
    <mergeCell ref="AF214:AG214"/>
    <mergeCell ref="O214:P214"/>
    <mergeCell ref="Q214:R214"/>
    <mergeCell ref="S214:T214"/>
    <mergeCell ref="U214:V214"/>
    <mergeCell ref="AH217:AI217"/>
    <mergeCell ref="AJ217:AK217"/>
    <mergeCell ref="U218:V218"/>
    <mergeCell ref="W218:X218"/>
    <mergeCell ref="Y218:Z218"/>
    <mergeCell ref="AA218:AB218"/>
    <mergeCell ref="AC218:AD218"/>
    <mergeCell ref="AF221:AG221"/>
    <mergeCell ref="AC213:AD213"/>
    <mergeCell ref="AJ214:AK214"/>
    <mergeCell ref="AC209:AD209"/>
    <mergeCell ref="AF209:AG209"/>
    <mergeCell ref="AC211:AD211"/>
    <mergeCell ref="AF211:AG211"/>
    <mergeCell ref="AH211:AI211"/>
    <mergeCell ref="M212:N212"/>
    <mergeCell ref="K206:L206"/>
    <mergeCell ref="M206:N206"/>
    <mergeCell ref="O206:P206"/>
    <mergeCell ref="Q206:R206"/>
    <mergeCell ref="I215:J215"/>
    <mergeCell ref="K215:L215"/>
    <mergeCell ref="M215:N215"/>
    <mergeCell ref="AC210:AD210"/>
    <mergeCell ref="AF210:AG210"/>
    <mergeCell ref="Q209:R209"/>
    <mergeCell ref="AJ212:AK212"/>
    <mergeCell ref="AA208:AB208"/>
    <mergeCell ref="AC208:AD208"/>
    <mergeCell ref="AF208:AG208"/>
    <mergeCell ref="AH208:AI208"/>
    <mergeCell ref="Q211:R211"/>
    <mergeCell ref="S211:T211"/>
    <mergeCell ref="AA210:AB210"/>
    <mergeCell ref="W212:X212"/>
    <mergeCell ref="I214:J214"/>
    <mergeCell ref="I213:J213"/>
    <mergeCell ref="M213:N213"/>
    <mergeCell ref="U211:V211"/>
    <mergeCell ref="W211:X211"/>
    <mergeCell ref="Y211:Z211"/>
    <mergeCell ref="M218:N218"/>
    <mergeCell ref="O218:P218"/>
    <mergeCell ref="Q218:R218"/>
    <mergeCell ref="S218:T218"/>
    <mergeCell ref="I221:J221"/>
    <mergeCell ref="K221:L221"/>
    <mergeCell ref="M221:N221"/>
    <mergeCell ref="O221:P221"/>
    <mergeCell ref="M223:N223"/>
    <mergeCell ref="O223:P223"/>
    <mergeCell ref="Q223:R223"/>
    <mergeCell ref="S223:T223"/>
    <mergeCell ref="U223:V223"/>
    <mergeCell ref="W223:X223"/>
    <mergeCell ref="Y223:Z223"/>
    <mergeCell ref="AA223:AB223"/>
    <mergeCell ref="AC223:AD223"/>
    <mergeCell ref="S222:T222"/>
    <mergeCell ref="U222:V222"/>
    <mergeCell ref="W222:X222"/>
    <mergeCell ref="Y222:Z222"/>
    <mergeCell ref="AA222:AB222"/>
    <mergeCell ref="AC222:AD222"/>
    <mergeCell ref="I222:J222"/>
    <mergeCell ref="K222:L222"/>
    <mergeCell ref="I218:J218"/>
    <mergeCell ref="K218:L218"/>
    <mergeCell ref="O219:P219"/>
    <mergeCell ref="Q219:R219"/>
    <mergeCell ref="S219:T219"/>
    <mergeCell ref="U219:V219"/>
    <mergeCell ref="W219:X219"/>
    <mergeCell ref="AJ231:AK231"/>
    <mergeCell ref="AH230:AI230"/>
    <mergeCell ref="AJ230:AK230"/>
    <mergeCell ref="AF223:AG223"/>
    <mergeCell ref="AH223:AI223"/>
    <mergeCell ref="AJ223:AK223"/>
    <mergeCell ref="G225:H225"/>
    <mergeCell ref="I225:J225"/>
    <mergeCell ref="O225:P225"/>
    <mergeCell ref="Q225:R225"/>
    <mergeCell ref="S225:T225"/>
    <mergeCell ref="G223:H223"/>
    <mergeCell ref="I223:J223"/>
    <mergeCell ref="K223:L223"/>
    <mergeCell ref="AC224:AD224"/>
    <mergeCell ref="AF224:AG224"/>
    <mergeCell ref="AH224:AI224"/>
    <mergeCell ref="AJ224:AK224"/>
    <mergeCell ref="Q224:R224"/>
    <mergeCell ref="S224:T224"/>
    <mergeCell ref="AA224:AB224"/>
    <mergeCell ref="AH225:AI225"/>
    <mergeCell ref="AJ225:AK225"/>
    <mergeCell ref="U224:V224"/>
    <mergeCell ref="W224:X224"/>
    <mergeCell ref="Y224:Z224"/>
    <mergeCell ref="I224:J224"/>
    <mergeCell ref="K224:L224"/>
    <mergeCell ref="Y229:Z229"/>
    <mergeCell ref="S227:T227"/>
    <mergeCell ref="K225:L225"/>
    <mergeCell ref="M225:N225"/>
    <mergeCell ref="AF233:AG233"/>
    <mergeCell ref="AH233:AI233"/>
    <mergeCell ref="AJ233:AK233"/>
    <mergeCell ref="G234:H234"/>
    <mergeCell ref="I234:J234"/>
    <mergeCell ref="K234:L234"/>
    <mergeCell ref="M234:N234"/>
    <mergeCell ref="Q234:R234"/>
    <mergeCell ref="AH227:AI227"/>
    <mergeCell ref="AJ227:AK227"/>
    <mergeCell ref="G230:H230"/>
    <mergeCell ref="I230:J230"/>
    <mergeCell ref="K230:L230"/>
    <mergeCell ref="M230:N230"/>
    <mergeCell ref="O230:P230"/>
    <mergeCell ref="Q230:R230"/>
    <mergeCell ref="S230:T230"/>
    <mergeCell ref="U230:V230"/>
    <mergeCell ref="W230:X230"/>
    <mergeCell ref="Y230:Z230"/>
    <mergeCell ref="G231:H231"/>
    <mergeCell ref="I231:J231"/>
    <mergeCell ref="K231:L231"/>
    <mergeCell ref="M231:N231"/>
    <mergeCell ref="O231:P231"/>
    <mergeCell ref="Q231:R231"/>
    <mergeCell ref="S231:T231"/>
    <mergeCell ref="U231:V231"/>
    <mergeCell ref="W231:X231"/>
    <mergeCell ref="Y231:Z231"/>
    <mergeCell ref="AA231:AB231"/>
    <mergeCell ref="AH231:AI231"/>
    <mergeCell ref="W239:X239"/>
    <mergeCell ref="Y239:Z239"/>
    <mergeCell ref="AC240:AD240"/>
    <mergeCell ref="AJ235:AK235"/>
    <mergeCell ref="G236:H236"/>
    <mergeCell ref="I236:J236"/>
    <mergeCell ref="O236:P236"/>
    <mergeCell ref="Q236:R236"/>
    <mergeCell ref="O232:P232"/>
    <mergeCell ref="Q232:R232"/>
    <mergeCell ref="S232:T232"/>
    <mergeCell ref="U232:V232"/>
    <mergeCell ref="W232:X232"/>
    <mergeCell ref="Y232:Z232"/>
    <mergeCell ref="AA232:AB232"/>
    <mergeCell ref="AC232:AD232"/>
    <mergeCell ref="AF232:AG232"/>
    <mergeCell ref="AH232:AI232"/>
    <mergeCell ref="AJ232:AK232"/>
    <mergeCell ref="AJ236:AK236"/>
    <mergeCell ref="G233:H233"/>
    <mergeCell ref="I233:J233"/>
    <mergeCell ref="K233:L233"/>
    <mergeCell ref="M233:N233"/>
    <mergeCell ref="O233:P233"/>
    <mergeCell ref="Q233:R233"/>
    <mergeCell ref="S233:T233"/>
    <mergeCell ref="U233:V233"/>
    <mergeCell ref="W233:X233"/>
    <mergeCell ref="Y233:Z233"/>
    <mergeCell ref="AA233:AB233"/>
    <mergeCell ref="AC233:AD233"/>
    <mergeCell ref="I238:J238"/>
    <mergeCell ref="K238:L238"/>
    <mergeCell ref="M238:N238"/>
    <mergeCell ref="O238:P238"/>
    <mergeCell ref="Q238:R238"/>
    <mergeCell ref="AC239:AD239"/>
    <mergeCell ref="AF239:AG239"/>
    <mergeCell ref="AH239:AI239"/>
    <mergeCell ref="AC238:AD238"/>
    <mergeCell ref="AF238:AG238"/>
    <mergeCell ref="G240:H240"/>
    <mergeCell ref="I240:J240"/>
    <mergeCell ref="G246:H246"/>
    <mergeCell ref="I246:J246"/>
    <mergeCell ref="K246:L246"/>
    <mergeCell ref="AH246:AI246"/>
    <mergeCell ref="K235:L235"/>
    <mergeCell ref="M235:N235"/>
    <mergeCell ref="O235:P235"/>
    <mergeCell ref="Q235:R235"/>
    <mergeCell ref="S235:T235"/>
    <mergeCell ref="U235:V235"/>
    <mergeCell ref="W235:X235"/>
    <mergeCell ref="Y235:Z235"/>
    <mergeCell ref="AA235:AB235"/>
    <mergeCell ref="AC235:AD235"/>
    <mergeCell ref="AF235:AG235"/>
    <mergeCell ref="AH235:AI235"/>
    <mergeCell ref="K239:L239"/>
    <mergeCell ref="M239:N239"/>
    <mergeCell ref="O239:P239"/>
    <mergeCell ref="Q239:R239"/>
    <mergeCell ref="K236:L236"/>
    <mergeCell ref="M236:N236"/>
    <mergeCell ref="U236:V236"/>
    <mergeCell ref="W236:X236"/>
    <mergeCell ref="Y236:Z236"/>
    <mergeCell ref="AA236:AB236"/>
    <mergeCell ref="AC236:AD236"/>
    <mergeCell ref="AF236:AG236"/>
    <mergeCell ref="AH236:AI236"/>
    <mergeCell ref="AA243:AB243"/>
    <mergeCell ref="AJ238:AK238"/>
    <mergeCell ref="AA239:AB239"/>
    <mergeCell ref="AC244:AD244"/>
    <mergeCell ref="AF244:AG244"/>
    <mergeCell ref="AH244:AI244"/>
    <mergeCell ref="G242:H242"/>
    <mergeCell ref="I242:J242"/>
    <mergeCell ref="K242:L242"/>
    <mergeCell ref="M242:N242"/>
    <mergeCell ref="O242:P242"/>
    <mergeCell ref="Q242:R242"/>
    <mergeCell ref="S242:T242"/>
    <mergeCell ref="W242:X242"/>
    <mergeCell ref="Y242:Z242"/>
    <mergeCell ref="AA242:AB242"/>
    <mergeCell ref="AC242:AD242"/>
    <mergeCell ref="AF242:AG242"/>
    <mergeCell ref="AH242:AI242"/>
    <mergeCell ref="I237:J237"/>
    <mergeCell ref="O237:P237"/>
    <mergeCell ref="Q237:R237"/>
    <mergeCell ref="S237:T237"/>
    <mergeCell ref="AA253:AB253"/>
    <mergeCell ref="AC253:AD253"/>
    <mergeCell ref="AF253:AG253"/>
    <mergeCell ref="AH253:AI253"/>
    <mergeCell ref="AJ253:AK253"/>
    <mergeCell ref="W249:X249"/>
    <mergeCell ref="Y249:Z249"/>
    <mergeCell ref="AA249:AB249"/>
    <mergeCell ref="AC249:AD249"/>
    <mergeCell ref="AF249:AG249"/>
    <mergeCell ref="AH249:AI249"/>
    <mergeCell ref="AJ249:AK249"/>
    <mergeCell ref="AJ247:AK247"/>
    <mergeCell ref="K237:L237"/>
    <mergeCell ref="M237:N237"/>
    <mergeCell ref="AJ237:AK237"/>
    <mergeCell ref="W253:X253"/>
    <mergeCell ref="S238:T238"/>
    <mergeCell ref="AH238:AI238"/>
    <mergeCell ref="AJ242:AK242"/>
    <mergeCell ref="U243:V243"/>
    <mergeCell ref="W243:X243"/>
    <mergeCell ref="Y243:Z243"/>
    <mergeCell ref="U237:V237"/>
    <mergeCell ref="W237:X237"/>
    <mergeCell ref="Y237:Z237"/>
    <mergeCell ref="AA237:AB237"/>
    <mergeCell ref="AC237:AD237"/>
    <mergeCell ref="AF237:AG237"/>
    <mergeCell ref="AH237:AI237"/>
    <mergeCell ref="S239:T239"/>
    <mergeCell ref="U239:V239"/>
    <mergeCell ref="G241:H241"/>
    <mergeCell ref="I241:J241"/>
    <mergeCell ref="U242:V242"/>
    <mergeCell ref="W248:X248"/>
    <mergeCell ref="Y248:Z248"/>
    <mergeCell ref="AA248:AB248"/>
    <mergeCell ref="AC248:AD248"/>
    <mergeCell ref="AF248:AG248"/>
    <mergeCell ref="AH248:AI248"/>
    <mergeCell ref="AJ248:AK248"/>
    <mergeCell ref="G256:H256"/>
    <mergeCell ref="I256:J256"/>
    <mergeCell ref="K256:L256"/>
    <mergeCell ref="M256:N256"/>
    <mergeCell ref="U256:V256"/>
    <mergeCell ref="W256:X256"/>
    <mergeCell ref="Y256:Z256"/>
    <mergeCell ref="AA256:AB256"/>
    <mergeCell ref="AC256:AD256"/>
    <mergeCell ref="AF256:AG256"/>
    <mergeCell ref="AH256:AI256"/>
    <mergeCell ref="AJ256:AK256"/>
    <mergeCell ref="G252:H252"/>
    <mergeCell ref="I252:J252"/>
    <mergeCell ref="K252:L252"/>
    <mergeCell ref="M252:N252"/>
    <mergeCell ref="O252:P252"/>
    <mergeCell ref="W255:X255"/>
    <mergeCell ref="Y255:Z255"/>
    <mergeCell ref="AA255:AB255"/>
    <mergeCell ref="AC255:AD255"/>
    <mergeCell ref="AJ255:AK255"/>
    <mergeCell ref="AF261:AG261"/>
    <mergeCell ref="AH261:AI261"/>
    <mergeCell ref="AJ261:AK261"/>
    <mergeCell ref="G257:H257"/>
    <mergeCell ref="I257:J257"/>
    <mergeCell ref="K257:L257"/>
    <mergeCell ref="M257:N257"/>
    <mergeCell ref="O257:P257"/>
    <mergeCell ref="Q257:R257"/>
    <mergeCell ref="S257:T257"/>
    <mergeCell ref="U257:V257"/>
    <mergeCell ref="W257:X257"/>
    <mergeCell ref="Y257:Z257"/>
    <mergeCell ref="AA257:AB257"/>
    <mergeCell ref="AC257:AD257"/>
    <mergeCell ref="AF257:AG257"/>
    <mergeCell ref="AH257:AI257"/>
    <mergeCell ref="AJ257:AK257"/>
    <mergeCell ref="G260:H260"/>
    <mergeCell ref="I260:J260"/>
    <mergeCell ref="AJ259:AK259"/>
    <mergeCell ref="AJ260:AK260"/>
    <mergeCell ref="W259:X259"/>
    <mergeCell ref="Y259:Z259"/>
    <mergeCell ref="AA259:AB259"/>
    <mergeCell ref="AC259:AD259"/>
    <mergeCell ref="AF259:AG259"/>
    <mergeCell ref="K260:L260"/>
    <mergeCell ref="M260:N260"/>
    <mergeCell ref="Q260:R260"/>
    <mergeCell ref="S260:T260"/>
    <mergeCell ref="B270:C270"/>
    <mergeCell ref="D270:E270"/>
    <mergeCell ref="G270:H270"/>
    <mergeCell ref="I270:J270"/>
    <mergeCell ref="K270:L270"/>
    <mergeCell ref="M270:N270"/>
    <mergeCell ref="O270:P270"/>
    <mergeCell ref="Q270:R270"/>
    <mergeCell ref="S270:T270"/>
    <mergeCell ref="U270:V270"/>
    <mergeCell ref="W270:X270"/>
    <mergeCell ref="Y270:Z270"/>
    <mergeCell ref="AA270:AB270"/>
    <mergeCell ref="AC270:AD270"/>
    <mergeCell ref="AF270:AG270"/>
    <mergeCell ref="AH270:AI270"/>
    <mergeCell ref="AJ270:AK270"/>
    <mergeCell ref="B271:C271"/>
    <mergeCell ref="D271:E271"/>
    <mergeCell ref="G271:H271"/>
    <mergeCell ref="I271:J271"/>
    <mergeCell ref="K271:L271"/>
    <mergeCell ref="M271:N271"/>
    <mergeCell ref="O271:P271"/>
    <mergeCell ref="Q271:R271"/>
    <mergeCell ref="S271:T271"/>
    <mergeCell ref="U271:V271"/>
    <mergeCell ref="W271:X271"/>
    <mergeCell ref="Y271:Z271"/>
    <mergeCell ref="AA271:AB271"/>
    <mergeCell ref="AC271:AD271"/>
    <mergeCell ref="AF271:AG271"/>
    <mergeCell ref="AH271:AI271"/>
    <mergeCell ref="AJ271:AK271"/>
    <mergeCell ref="B272:C272"/>
    <mergeCell ref="D272:E272"/>
    <mergeCell ref="G272:H272"/>
    <mergeCell ref="I272:J272"/>
    <mergeCell ref="K272:L272"/>
    <mergeCell ref="M272:N272"/>
    <mergeCell ref="O272:P272"/>
    <mergeCell ref="Q272:R272"/>
    <mergeCell ref="S272:T272"/>
    <mergeCell ref="U272:V272"/>
    <mergeCell ref="W272:X272"/>
    <mergeCell ref="Y272:Z272"/>
    <mergeCell ref="AA272:AB272"/>
    <mergeCell ref="AC272:AD272"/>
    <mergeCell ref="AF272:AG272"/>
    <mergeCell ref="AH272:AI272"/>
    <mergeCell ref="AJ272:AK272"/>
    <mergeCell ref="B273:C273"/>
    <mergeCell ref="D273:E273"/>
    <mergeCell ref="G273:H273"/>
    <mergeCell ref="I273:J273"/>
    <mergeCell ref="K273:L273"/>
    <mergeCell ref="M273:N273"/>
    <mergeCell ref="O273:P273"/>
    <mergeCell ref="Q273:R273"/>
    <mergeCell ref="S273:T273"/>
    <mergeCell ref="U273:V273"/>
    <mergeCell ref="W273:X273"/>
    <mergeCell ref="Y273:Z273"/>
    <mergeCell ref="AA273:AB273"/>
    <mergeCell ref="AC273:AD273"/>
    <mergeCell ref="AF273:AG273"/>
    <mergeCell ref="AH273:AI273"/>
    <mergeCell ref="AJ273:AK273"/>
    <mergeCell ref="B274:C274"/>
    <mergeCell ref="D274:E274"/>
    <mergeCell ref="G274:H274"/>
    <mergeCell ref="I274:J274"/>
    <mergeCell ref="K274:L274"/>
    <mergeCell ref="M274:N274"/>
    <mergeCell ref="O274:P274"/>
    <mergeCell ref="Q274:R274"/>
    <mergeCell ref="S274:T274"/>
    <mergeCell ref="U274:V274"/>
    <mergeCell ref="W274:X274"/>
    <mergeCell ref="Y274:Z274"/>
    <mergeCell ref="AA274:AB274"/>
    <mergeCell ref="AC274:AD274"/>
    <mergeCell ref="AF274:AG274"/>
    <mergeCell ref="AH274:AI274"/>
    <mergeCell ref="AJ274:AK274"/>
    <mergeCell ref="B275:C275"/>
    <mergeCell ref="D275:E275"/>
    <mergeCell ref="G275:H275"/>
    <mergeCell ref="I275:J275"/>
    <mergeCell ref="K275:L275"/>
    <mergeCell ref="M275:N275"/>
    <mergeCell ref="O275:P275"/>
    <mergeCell ref="Q275:R275"/>
    <mergeCell ref="S275:T275"/>
    <mergeCell ref="U275:V275"/>
    <mergeCell ref="W275:X275"/>
    <mergeCell ref="Y275:Z275"/>
    <mergeCell ref="AA275:AB275"/>
    <mergeCell ref="AC275:AD275"/>
    <mergeCell ref="AF275:AG275"/>
    <mergeCell ref="AH275:AI275"/>
    <mergeCell ref="AJ275:AK275"/>
    <mergeCell ref="B276:C276"/>
    <mergeCell ref="D276:E276"/>
    <mergeCell ref="G276:H276"/>
    <mergeCell ref="I276:J276"/>
    <mergeCell ref="K276:L276"/>
    <mergeCell ref="M276:N276"/>
    <mergeCell ref="O276:P276"/>
    <mergeCell ref="Q276:R276"/>
    <mergeCell ref="S276:T276"/>
    <mergeCell ref="U276:V276"/>
    <mergeCell ref="W276:X276"/>
    <mergeCell ref="Y276:Z276"/>
    <mergeCell ref="AA276:AB276"/>
    <mergeCell ref="AC276:AD276"/>
    <mergeCell ref="AF276:AG276"/>
    <mergeCell ref="AH276:AI276"/>
    <mergeCell ref="AJ276:AK276"/>
    <mergeCell ref="B277:C277"/>
    <mergeCell ref="D277:E277"/>
    <mergeCell ref="G277:H277"/>
    <mergeCell ref="I277:J277"/>
    <mergeCell ref="K277:L277"/>
    <mergeCell ref="M277:N277"/>
    <mergeCell ref="O277:P277"/>
    <mergeCell ref="Q277:R277"/>
    <mergeCell ref="S277:T277"/>
    <mergeCell ref="U277:V277"/>
    <mergeCell ref="W277:X277"/>
    <mergeCell ref="Y277:Z277"/>
    <mergeCell ref="AA277:AB277"/>
    <mergeCell ref="AC277:AD277"/>
    <mergeCell ref="AF277:AG277"/>
    <mergeCell ref="AH277:AI277"/>
    <mergeCell ref="AJ277:AK277"/>
    <mergeCell ref="B278:C278"/>
    <mergeCell ref="D278:E278"/>
    <mergeCell ref="G278:H278"/>
    <mergeCell ref="I278:J278"/>
    <mergeCell ref="K278:L278"/>
    <mergeCell ref="M278:N278"/>
    <mergeCell ref="O278:P278"/>
    <mergeCell ref="Q278:R278"/>
    <mergeCell ref="S278:T278"/>
    <mergeCell ref="U278:V278"/>
    <mergeCell ref="W278:X278"/>
    <mergeCell ref="Y278:Z278"/>
    <mergeCell ref="AA278:AB278"/>
    <mergeCell ref="AC278:AD278"/>
    <mergeCell ref="AF278:AG278"/>
    <mergeCell ref="AH278:AI278"/>
    <mergeCell ref="AJ278:AK278"/>
    <mergeCell ref="B279:C279"/>
    <mergeCell ref="D279:E279"/>
    <mergeCell ref="G279:H279"/>
    <mergeCell ref="I279:J279"/>
    <mergeCell ref="K279:L279"/>
    <mergeCell ref="M279:N279"/>
    <mergeCell ref="O279:P279"/>
    <mergeCell ref="Q279:R279"/>
    <mergeCell ref="S279:T279"/>
    <mergeCell ref="U279:V279"/>
    <mergeCell ref="W279:X279"/>
    <mergeCell ref="Y279:Z279"/>
    <mergeCell ref="AA279:AB279"/>
    <mergeCell ref="AC279:AD279"/>
    <mergeCell ref="AF279:AG279"/>
    <mergeCell ref="AH279:AI279"/>
    <mergeCell ref="AJ279:AK279"/>
    <mergeCell ref="B280:C280"/>
    <mergeCell ref="D280:E280"/>
    <mergeCell ref="G280:H280"/>
    <mergeCell ref="I280:J280"/>
    <mergeCell ref="K280:L280"/>
    <mergeCell ref="M280:N280"/>
    <mergeCell ref="O280:P280"/>
    <mergeCell ref="Q280:R280"/>
    <mergeCell ref="S280:T280"/>
    <mergeCell ref="U280:V280"/>
    <mergeCell ref="W280:X280"/>
    <mergeCell ref="Y280:Z280"/>
    <mergeCell ref="AA280:AB280"/>
    <mergeCell ref="AC280:AD280"/>
    <mergeCell ref="AF280:AG280"/>
    <mergeCell ref="AH280:AI280"/>
    <mergeCell ref="AJ280:AK280"/>
    <mergeCell ref="B281:C281"/>
    <mergeCell ref="D281:E281"/>
    <mergeCell ref="G281:H281"/>
    <mergeCell ref="I281:J281"/>
    <mergeCell ref="K281:L281"/>
    <mergeCell ref="M281:N281"/>
    <mergeCell ref="O281:P281"/>
    <mergeCell ref="Q281:R281"/>
    <mergeCell ref="S281:T281"/>
    <mergeCell ref="U281:V281"/>
    <mergeCell ref="W281:X281"/>
    <mergeCell ref="Y281:Z281"/>
    <mergeCell ref="AA281:AB281"/>
    <mergeCell ref="AC281:AD281"/>
    <mergeCell ref="AF281:AG281"/>
    <mergeCell ref="AH281:AI281"/>
    <mergeCell ref="AJ281:AK281"/>
    <mergeCell ref="B282:C282"/>
    <mergeCell ref="D282:E282"/>
    <mergeCell ref="G282:H282"/>
    <mergeCell ref="I282:J282"/>
    <mergeCell ref="K282:L282"/>
    <mergeCell ref="M282:N282"/>
    <mergeCell ref="O282:P282"/>
    <mergeCell ref="Q282:R282"/>
    <mergeCell ref="S282:T282"/>
    <mergeCell ref="U282:V282"/>
    <mergeCell ref="W282:X282"/>
    <mergeCell ref="Y282:Z282"/>
    <mergeCell ref="AA282:AB282"/>
    <mergeCell ref="AC282:AD282"/>
    <mergeCell ref="AF282:AG282"/>
    <mergeCell ref="AH282:AI282"/>
    <mergeCell ref="AJ282:AK282"/>
    <mergeCell ref="B283:C283"/>
    <mergeCell ref="D283:E283"/>
    <mergeCell ref="G283:H283"/>
    <mergeCell ref="I283:J283"/>
    <mergeCell ref="K283:L283"/>
    <mergeCell ref="M283:N283"/>
    <mergeCell ref="O283:P283"/>
    <mergeCell ref="Q283:R283"/>
    <mergeCell ref="S283:T283"/>
    <mergeCell ref="U283:V283"/>
    <mergeCell ref="W283:X283"/>
    <mergeCell ref="Y283:Z283"/>
    <mergeCell ref="AA283:AB283"/>
    <mergeCell ref="AC283:AD283"/>
    <mergeCell ref="AF283:AG283"/>
    <mergeCell ref="AH283:AI283"/>
    <mergeCell ref="AJ283:AK283"/>
    <mergeCell ref="B284:C284"/>
    <mergeCell ref="D284:E284"/>
    <mergeCell ref="G284:H284"/>
    <mergeCell ref="I284:J284"/>
    <mergeCell ref="K284:L284"/>
    <mergeCell ref="M284:N284"/>
    <mergeCell ref="O284:P284"/>
    <mergeCell ref="Q284:R284"/>
    <mergeCell ref="S284:T284"/>
    <mergeCell ref="U284:V284"/>
    <mergeCell ref="W284:X284"/>
    <mergeCell ref="Y284:Z284"/>
    <mergeCell ref="AA284:AB284"/>
    <mergeCell ref="AC284:AD284"/>
    <mergeCell ref="AF284:AG284"/>
    <mergeCell ref="AH284:AI284"/>
    <mergeCell ref="AJ284:AK284"/>
    <mergeCell ref="B285:C285"/>
    <mergeCell ref="D285:E285"/>
    <mergeCell ref="G285:H285"/>
    <mergeCell ref="I285:J285"/>
    <mergeCell ref="K285:L285"/>
    <mergeCell ref="M285:N285"/>
    <mergeCell ref="O285:P285"/>
    <mergeCell ref="Q285:R285"/>
    <mergeCell ref="S285:T285"/>
    <mergeCell ref="U285:V285"/>
    <mergeCell ref="W285:X285"/>
    <mergeCell ref="Y285:Z285"/>
    <mergeCell ref="AA285:AB285"/>
    <mergeCell ref="AC285:AD285"/>
    <mergeCell ref="AF285:AG285"/>
    <mergeCell ref="AH285:AI285"/>
    <mergeCell ref="AJ285:AK285"/>
    <mergeCell ref="B286:C286"/>
    <mergeCell ref="D286:E286"/>
    <mergeCell ref="G286:H286"/>
    <mergeCell ref="I286:J286"/>
    <mergeCell ref="K286:L286"/>
    <mergeCell ref="M286:N286"/>
    <mergeCell ref="O286:P286"/>
    <mergeCell ref="Q286:R286"/>
    <mergeCell ref="S286:T286"/>
    <mergeCell ref="U286:V286"/>
    <mergeCell ref="W286:X286"/>
    <mergeCell ref="Y286:Z286"/>
    <mergeCell ref="AA286:AB286"/>
    <mergeCell ref="AC286:AD286"/>
    <mergeCell ref="AF286:AG286"/>
    <mergeCell ref="AH286:AI286"/>
    <mergeCell ref="AJ286:AK286"/>
    <mergeCell ref="B287:C287"/>
    <mergeCell ref="D287:E287"/>
    <mergeCell ref="G287:H287"/>
    <mergeCell ref="I287:J287"/>
    <mergeCell ref="K287:L287"/>
    <mergeCell ref="M287:N287"/>
    <mergeCell ref="O287:P287"/>
    <mergeCell ref="Q287:R287"/>
    <mergeCell ref="S287:T287"/>
    <mergeCell ref="U287:V287"/>
    <mergeCell ref="W287:X287"/>
    <mergeCell ref="Y287:Z287"/>
    <mergeCell ref="AA287:AB287"/>
    <mergeCell ref="AC287:AD287"/>
    <mergeCell ref="AF287:AG287"/>
    <mergeCell ref="AH287:AI287"/>
    <mergeCell ref="AJ287:AK287"/>
    <mergeCell ref="B288:C288"/>
    <mergeCell ref="D288:E288"/>
    <mergeCell ref="G288:H288"/>
    <mergeCell ref="I288:J288"/>
    <mergeCell ref="K288:L288"/>
    <mergeCell ref="M288:N288"/>
    <mergeCell ref="O288:P288"/>
    <mergeCell ref="Q288:R288"/>
    <mergeCell ref="S288:T288"/>
    <mergeCell ref="U288:V288"/>
    <mergeCell ref="W288:X288"/>
    <mergeCell ref="Y288:Z288"/>
    <mergeCell ref="AA288:AB288"/>
    <mergeCell ref="AC288:AD288"/>
    <mergeCell ref="AF288:AG288"/>
    <mergeCell ref="AH288:AI288"/>
    <mergeCell ref="AJ288:AK288"/>
    <mergeCell ref="B289:C289"/>
    <mergeCell ref="D289:E289"/>
    <mergeCell ref="G289:H289"/>
    <mergeCell ref="I289:J289"/>
    <mergeCell ref="K289:L289"/>
    <mergeCell ref="M289:N289"/>
    <mergeCell ref="O289:P289"/>
    <mergeCell ref="Q289:R289"/>
    <mergeCell ref="S289:T289"/>
    <mergeCell ref="U289:V289"/>
    <mergeCell ref="W289:X289"/>
    <mergeCell ref="Y289:Z289"/>
    <mergeCell ref="AA289:AB289"/>
    <mergeCell ref="AC289:AD289"/>
    <mergeCell ref="AF289:AG289"/>
    <mergeCell ref="AH289:AI289"/>
    <mergeCell ref="AJ289:AK289"/>
    <mergeCell ref="B290:C290"/>
    <mergeCell ref="D290:E290"/>
    <mergeCell ref="G290:H290"/>
    <mergeCell ref="I290:J290"/>
    <mergeCell ref="K290:L290"/>
    <mergeCell ref="M290:N290"/>
    <mergeCell ref="O290:P290"/>
    <mergeCell ref="Q290:R290"/>
    <mergeCell ref="S290:T290"/>
    <mergeCell ref="U290:V290"/>
    <mergeCell ref="W290:X290"/>
    <mergeCell ref="Y290:Z290"/>
    <mergeCell ref="AA290:AB290"/>
    <mergeCell ref="AC290:AD290"/>
    <mergeCell ref="AF290:AG290"/>
    <mergeCell ref="AH290:AI290"/>
    <mergeCell ref="AJ290:AK290"/>
    <mergeCell ref="B291:C291"/>
    <mergeCell ref="D291:E291"/>
    <mergeCell ref="G291:H291"/>
    <mergeCell ref="I291:J291"/>
    <mergeCell ref="K291:L291"/>
    <mergeCell ref="M291:N291"/>
    <mergeCell ref="O291:P291"/>
    <mergeCell ref="Q291:R291"/>
    <mergeCell ref="S291:T291"/>
    <mergeCell ref="U291:V291"/>
    <mergeCell ref="W291:X291"/>
    <mergeCell ref="Y291:Z291"/>
    <mergeCell ref="AA291:AB291"/>
    <mergeCell ref="AC291:AD291"/>
    <mergeCell ref="AF291:AG291"/>
    <mergeCell ref="AH291:AI291"/>
    <mergeCell ref="AJ291:AK291"/>
    <mergeCell ref="B292:C292"/>
    <mergeCell ref="D292:E292"/>
    <mergeCell ref="G292:H292"/>
    <mergeCell ref="I292:J292"/>
    <mergeCell ref="K292:L292"/>
    <mergeCell ref="M292:N292"/>
    <mergeCell ref="O292:P292"/>
    <mergeCell ref="Q292:R292"/>
    <mergeCell ref="S292:T292"/>
    <mergeCell ref="U292:V292"/>
    <mergeCell ref="W292:X292"/>
    <mergeCell ref="Y292:Z292"/>
    <mergeCell ref="AA292:AB292"/>
    <mergeCell ref="AC292:AD292"/>
    <mergeCell ref="AF292:AG292"/>
    <mergeCell ref="AH292:AI292"/>
    <mergeCell ref="AJ292:AK292"/>
    <mergeCell ref="B293:C293"/>
    <mergeCell ref="D293:E293"/>
    <mergeCell ref="G293:H293"/>
    <mergeCell ref="I293:J293"/>
    <mergeCell ref="K293:L293"/>
    <mergeCell ref="M293:N293"/>
    <mergeCell ref="O293:P293"/>
    <mergeCell ref="Q293:R293"/>
    <mergeCell ref="S293:T293"/>
    <mergeCell ref="U293:V293"/>
    <mergeCell ref="W293:X293"/>
    <mergeCell ref="Y293:Z293"/>
    <mergeCell ref="AA293:AB293"/>
    <mergeCell ref="AC293:AD293"/>
    <mergeCell ref="AF293:AG293"/>
    <mergeCell ref="AH293:AI293"/>
    <mergeCell ref="AJ293:AK293"/>
    <mergeCell ref="B294:C294"/>
    <mergeCell ref="D294:E294"/>
    <mergeCell ref="G294:H294"/>
    <mergeCell ref="I294:J294"/>
    <mergeCell ref="K294:L294"/>
    <mergeCell ref="M294:N294"/>
    <mergeCell ref="O294:P294"/>
    <mergeCell ref="Q294:R294"/>
    <mergeCell ref="S294:T294"/>
    <mergeCell ref="U294:V294"/>
    <mergeCell ref="W294:X294"/>
    <mergeCell ref="Y294:Z294"/>
    <mergeCell ref="AA294:AB294"/>
    <mergeCell ref="AC294:AD294"/>
    <mergeCell ref="AF294:AG294"/>
    <mergeCell ref="AH294:AI294"/>
    <mergeCell ref="AJ294:AK294"/>
    <mergeCell ref="B295:C295"/>
    <mergeCell ref="D295:E295"/>
    <mergeCell ref="G295:H295"/>
    <mergeCell ref="I295:J295"/>
    <mergeCell ref="K295:L295"/>
    <mergeCell ref="M295:N295"/>
    <mergeCell ref="O295:P295"/>
    <mergeCell ref="Q295:R295"/>
    <mergeCell ref="S295:T295"/>
    <mergeCell ref="U295:V295"/>
    <mergeCell ref="W295:X295"/>
    <mergeCell ref="Y295:Z295"/>
    <mergeCell ref="AA295:AB295"/>
    <mergeCell ref="AC295:AD295"/>
    <mergeCell ref="AF295:AG295"/>
    <mergeCell ref="AH295:AI295"/>
    <mergeCell ref="AJ295:AK295"/>
    <mergeCell ref="B296:C296"/>
    <mergeCell ref="D296:E296"/>
    <mergeCell ref="G296:H296"/>
    <mergeCell ref="I296:J296"/>
    <mergeCell ref="K296:L296"/>
    <mergeCell ref="M296:N296"/>
    <mergeCell ref="O296:P296"/>
    <mergeCell ref="Q296:R296"/>
    <mergeCell ref="S296:T296"/>
    <mergeCell ref="U296:V296"/>
    <mergeCell ref="W296:X296"/>
    <mergeCell ref="Y296:Z296"/>
    <mergeCell ref="AA296:AB296"/>
    <mergeCell ref="AC296:AD296"/>
    <mergeCell ref="AF296:AG296"/>
    <mergeCell ref="AH296:AI296"/>
    <mergeCell ref="AJ296:AK296"/>
    <mergeCell ref="B297:C297"/>
    <mergeCell ref="D297:E297"/>
    <mergeCell ref="G297:H297"/>
    <mergeCell ref="I297:J297"/>
    <mergeCell ref="K297:L297"/>
    <mergeCell ref="M297:N297"/>
    <mergeCell ref="O297:P297"/>
    <mergeCell ref="Q297:R297"/>
    <mergeCell ref="S297:T297"/>
    <mergeCell ref="U297:V297"/>
    <mergeCell ref="W297:X297"/>
    <mergeCell ref="Y297:Z297"/>
    <mergeCell ref="AA297:AB297"/>
    <mergeCell ref="AC297:AD297"/>
    <mergeCell ref="AF297:AG297"/>
    <mergeCell ref="AH297:AI297"/>
    <mergeCell ref="AJ297:AK297"/>
    <mergeCell ref="B298:C298"/>
    <mergeCell ref="D298:E298"/>
    <mergeCell ref="G298:H298"/>
    <mergeCell ref="I298:J298"/>
    <mergeCell ref="K298:L298"/>
    <mergeCell ref="M298:N298"/>
    <mergeCell ref="O298:P298"/>
    <mergeCell ref="Q298:R298"/>
    <mergeCell ref="S298:T298"/>
    <mergeCell ref="U298:V298"/>
    <mergeCell ref="W298:X298"/>
    <mergeCell ref="Y298:Z298"/>
    <mergeCell ref="AA298:AB298"/>
    <mergeCell ref="AC298:AD298"/>
    <mergeCell ref="AF298:AG298"/>
    <mergeCell ref="AH298:AI298"/>
    <mergeCell ref="AJ298:AK298"/>
    <mergeCell ref="B299:C299"/>
    <mergeCell ref="D299:E299"/>
    <mergeCell ref="G299:H299"/>
    <mergeCell ref="I299:J299"/>
    <mergeCell ref="K299:L299"/>
    <mergeCell ref="M299:N299"/>
    <mergeCell ref="O299:P299"/>
    <mergeCell ref="Q299:R299"/>
    <mergeCell ref="S299:T299"/>
    <mergeCell ref="U299:V299"/>
    <mergeCell ref="W299:X299"/>
    <mergeCell ref="Y299:Z299"/>
    <mergeCell ref="AA299:AB299"/>
    <mergeCell ref="AC299:AD299"/>
    <mergeCell ref="AF299:AG299"/>
    <mergeCell ref="AH299:AI299"/>
    <mergeCell ref="AJ299:AK299"/>
    <mergeCell ref="B300:C300"/>
    <mergeCell ref="D300:E300"/>
    <mergeCell ref="G300:H300"/>
    <mergeCell ref="I300:J300"/>
    <mergeCell ref="K300:L300"/>
    <mergeCell ref="M300:N300"/>
    <mergeCell ref="O300:P300"/>
    <mergeCell ref="Q300:R300"/>
    <mergeCell ref="S300:T300"/>
    <mergeCell ref="U300:V300"/>
    <mergeCell ref="W300:X300"/>
    <mergeCell ref="Y300:Z300"/>
    <mergeCell ref="AA300:AB300"/>
    <mergeCell ref="AC300:AD300"/>
    <mergeCell ref="AF300:AG300"/>
    <mergeCell ref="AH300:AI300"/>
    <mergeCell ref="AJ300:AK300"/>
    <mergeCell ref="B301:C301"/>
    <mergeCell ref="D301:E301"/>
    <mergeCell ref="G301:H301"/>
    <mergeCell ref="I301:J301"/>
    <mergeCell ref="K301:L301"/>
    <mergeCell ref="M301:N301"/>
    <mergeCell ref="O301:P301"/>
    <mergeCell ref="Q301:R301"/>
    <mergeCell ref="S301:T301"/>
    <mergeCell ref="U301:V301"/>
    <mergeCell ref="W301:X301"/>
    <mergeCell ref="Y301:Z301"/>
    <mergeCell ref="AA301:AB301"/>
    <mergeCell ref="AC301:AD301"/>
    <mergeCell ref="AF301:AG301"/>
    <mergeCell ref="AH301:AI301"/>
    <mergeCell ref="AJ301:AK301"/>
    <mergeCell ref="B302:C302"/>
    <mergeCell ref="D302:E302"/>
    <mergeCell ref="G302:H302"/>
    <mergeCell ref="I302:J302"/>
    <mergeCell ref="K302:L302"/>
    <mergeCell ref="M302:N302"/>
    <mergeCell ref="O302:P302"/>
    <mergeCell ref="Q302:R302"/>
    <mergeCell ref="S302:T302"/>
    <mergeCell ref="U302:V302"/>
    <mergeCell ref="W302:X302"/>
    <mergeCell ref="Y302:Z302"/>
    <mergeCell ref="AA302:AB302"/>
    <mergeCell ref="AC302:AD302"/>
    <mergeCell ref="AF302:AG302"/>
    <mergeCell ref="AH302:AI302"/>
    <mergeCell ref="AJ302:AK302"/>
    <mergeCell ref="B303:C303"/>
    <mergeCell ref="D303:E303"/>
    <mergeCell ref="G303:H303"/>
    <mergeCell ref="I303:J303"/>
    <mergeCell ref="K303:L303"/>
    <mergeCell ref="M303:N303"/>
    <mergeCell ref="O303:P303"/>
    <mergeCell ref="Q303:R303"/>
    <mergeCell ref="S303:T303"/>
    <mergeCell ref="U303:V303"/>
    <mergeCell ref="W303:X303"/>
    <mergeCell ref="Y303:Z303"/>
    <mergeCell ref="AA303:AB303"/>
    <mergeCell ref="AC303:AD303"/>
    <mergeCell ref="AF303:AG303"/>
    <mergeCell ref="AH303:AI303"/>
    <mergeCell ref="AJ303:AK303"/>
    <mergeCell ref="B304:C304"/>
    <mergeCell ref="D304:E304"/>
    <mergeCell ref="G304:H304"/>
    <mergeCell ref="I304:J304"/>
    <mergeCell ref="K304:L304"/>
    <mergeCell ref="M304:N304"/>
    <mergeCell ref="O304:P304"/>
    <mergeCell ref="Q304:R304"/>
    <mergeCell ref="S304:T304"/>
    <mergeCell ref="U304:V304"/>
    <mergeCell ref="W304:X304"/>
    <mergeCell ref="Y304:Z304"/>
    <mergeCell ref="AA304:AB304"/>
    <mergeCell ref="AC304:AD304"/>
    <mergeCell ref="AF304:AG304"/>
    <mergeCell ref="AH304:AI304"/>
    <mergeCell ref="AJ304:AK304"/>
    <mergeCell ref="B305:C305"/>
    <mergeCell ref="D305:E305"/>
    <mergeCell ref="G305:H305"/>
    <mergeCell ref="I305:J305"/>
    <mergeCell ref="K305:L305"/>
    <mergeCell ref="M305:N305"/>
    <mergeCell ref="O305:P305"/>
    <mergeCell ref="Q305:R305"/>
    <mergeCell ref="S305:T305"/>
    <mergeCell ref="U305:V305"/>
    <mergeCell ref="W305:X305"/>
    <mergeCell ref="Y305:Z305"/>
    <mergeCell ref="AA305:AB305"/>
    <mergeCell ref="AC305:AD305"/>
    <mergeCell ref="AF305:AG305"/>
    <mergeCell ref="AH305:AI305"/>
    <mergeCell ref="AJ305:AK305"/>
    <mergeCell ref="B306:C306"/>
    <mergeCell ref="D306:E306"/>
    <mergeCell ref="G306:H306"/>
    <mergeCell ref="I306:J306"/>
    <mergeCell ref="K306:L306"/>
    <mergeCell ref="M306:N306"/>
    <mergeCell ref="O306:P306"/>
    <mergeCell ref="Q306:R306"/>
    <mergeCell ref="S306:T306"/>
    <mergeCell ref="U306:V306"/>
    <mergeCell ref="W306:X306"/>
    <mergeCell ref="Y306:Z306"/>
    <mergeCell ref="AA306:AB306"/>
    <mergeCell ref="AC306:AD306"/>
    <mergeCell ref="AF306:AG306"/>
    <mergeCell ref="AH306:AI306"/>
    <mergeCell ref="AJ306:AK306"/>
    <mergeCell ref="B307:C307"/>
    <mergeCell ref="D307:E307"/>
    <mergeCell ref="G307:H307"/>
    <mergeCell ref="I307:J307"/>
    <mergeCell ref="K307:L307"/>
    <mergeCell ref="M307:N307"/>
    <mergeCell ref="O307:P307"/>
    <mergeCell ref="Q307:R307"/>
    <mergeCell ref="S307:T307"/>
    <mergeCell ref="U307:V307"/>
    <mergeCell ref="W307:X307"/>
    <mergeCell ref="Y307:Z307"/>
    <mergeCell ref="AA307:AB307"/>
    <mergeCell ref="AC307:AD307"/>
    <mergeCell ref="AF307:AG307"/>
    <mergeCell ref="AH307:AI307"/>
    <mergeCell ref="AJ307:AK307"/>
    <mergeCell ref="B308:C308"/>
    <mergeCell ref="D308:E308"/>
    <mergeCell ref="G308:H308"/>
    <mergeCell ref="I308:J308"/>
    <mergeCell ref="K308:L308"/>
    <mergeCell ref="M308:N308"/>
    <mergeCell ref="O308:P308"/>
    <mergeCell ref="Q308:R308"/>
    <mergeCell ref="S308:T308"/>
    <mergeCell ref="U308:V308"/>
    <mergeCell ref="W308:X308"/>
    <mergeCell ref="Y308:Z308"/>
    <mergeCell ref="AA308:AB308"/>
    <mergeCell ref="AC308:AD308"/>
    <mergeCell ref="AF308:AG308"/>
    <mergeCell ref="AH308:AI308"/>
    <mergeCell ref="AJ308:AK308"/>
    <mergeCell ref="B309:C309"/>
    <mergeCell ref="D309:E309"/>
    <mergeCell ref="G309:H309"/>
    <mergeCell ref="I309:J309"/>
    <mergeCell ref="K309:L309"/>
    <mergeCell ref="M309:N309"/>
    <mergeCell ref="O309:P309"/>
    <mergeCell ref="Q309:R309"/>
    <mergeCell ref="S309:T309"/>
    <mergeCell ref="U309:V309"/>
    <mergeCell ref="W309:X309"/>
    <mergeCell ref="Y309:Z309"/>
    <mergeCell ref="AA309:AB309"/>
    <mergeCell ref="AC309:AD309"/>
    <mergeCell ref="AF309:AG309"/>
    <mergeCell ref="AH309:AI309"/>
    <mergeCell ref="AJ309:AK309"/>
    <mergeCell ref="B310:C310"/>
    <mergeCell ref="D310:E310"/>
    <mergeCell ref="G310:H310"/>
    <mergeCell ref="I310:J310"/>
    <mergeCell ref="K310:L310"/>
    <mergeCell ref="M310:N310"/>
    <mergeCell ref="O310:P310"/>
    <mergeCell ref="Q310:R310"/>
    <mergeCell ref="S310:T310"/>
    <mergeCell ref="U310:V310"/>
    <mergeCell ref="W310:X310"/>
    <mergeCell ref="Y310:Z310"/>
    <mergeCell ref="AA310:AB310"/>
    <mergeCell ref="AC310:AD310"/>
    <mergeCell ref="AF310:AG310"/>
    <mergeCell ref="AH310:AI310"/>
    <mergeCell ref="AJ310:AK310"/>
    <mergeCell ref="B311:C311"/>
    <mergeCell ref="D311:E311"/>
    <mergeCell ref="G311:H311"/>
    <mergeCell ref="I311:J311"/>
    <mergeCell ref="K311:L311"/>
    <mergeCell ref="M311:N311"/>
    <mergeCell ref="O311:P311"/>
    <mergeCell ref="Q311:R311"/>
    <mergeCell ref="S311:T311"/>
    <mergeCell ref="U311:V311"/>
    <mergeCell ref="W311:X311"/>
    <mergeCell ref="Y311:Z311"/>
    <mergeCell ref="AA311:AB311"/>
    <mergeCell ref="AC311:AD311"/>
    <mergeCell ref="AF311:AG311"/>
    <mergeCell ref="AH311:AI311"/>
    <mergeCell ref="AJ311:AK311"/>
    <mergeCell ref="B312:C312"/>
    <mergeCell ref="D312:E312"/>
    <mergeCell ref="G312:H312"/>
    <mergeCell ref="I312:J312"/>
    <mergeCell ref="K312:L312"/>
    <mergeCell ref="M312:N312"/>
    <mergeCell ref="O312:P312"/>
    <mergeCell ref="Q312:R312"/>
    <mergeCell ref="S312:T312"/>
    <mergeCell ref="U312:V312"/>
    <mergeCell ref="W312:X312"/>
    <mergeCell ref="Y312:Z312"/>
    <mergeCell ref="AA312:AB312"/>
    <mergeCell ref="AC312:AD312"/>
    <mergeCell ref="AF312:AG312"/>
    <mergeCell ref="AH312:AI312"/>
    <mergeCell ref="AJ312:AK312"/>
    <mergeCell ref="B313:C313"/>
    <mergeCell ref="D313:E313"/>
    <mergeCell ref="G313:H313"/>
    <mergeCell ref="I313:J313"/>
    <mergeCell ref="K313:L313"/>
    <mergeCell ref="M313:N313"/>
    <mergeCell ref="O313:P313"/>
    <mergeCell ref="Q313:R313"/>
    <mergeCell ref="S313:T313"/>
    <mergeCell ref="U313:V313"/>
    <mergeCell ref="W313:X313"/>
    <mergeCell ref="Y313:Z313"/>
    <mergeCell ref="AA313:AB313"/>
    <mergeCell ref="AC313:AD313"/>
    <mergeCell ref="AF313:AG313"/>
    <mergeCell ref="AH313:AI313"/>
    <mergeCell ref="AJ313:AK313"/>
    <mergeCell ref="B314:C314"/>
    <mergeCell ref="D314:E314"/>
    <mergeCell ref="G314:H314"/>
    <mergeCell ref="I314:J314"/>
    <mergeCell ref="K314:L314"/>
    <mergeCell ref="M314:N314"/>
    <mergeCell ref="O314:P314"/>
    <mergeCell ref="Q314:R314"/>
    <mergeCell ref="S314:T314"/>
    <mergeCell ref="U314:V314"/>
    <mergeCell ref="W314:X314"/>
    <mergeCell ref="Y314:Z314"/>
    <mergeCell ref="AA314:AB314"/>
    <mergeCell ref="AC314:AD314"/>
    <mergeCell ref="AF314:AG314"/>
    <mergeCell ref="AH314:AI314"/>
    <mergeCell ref="AJ314:AK314"/>
    <mergeCell ref="B315:C315"/>
    <mergeCell ref="D315:E315"/>
    <mergeCell ref="G315:H315"/>
    <mergeCell ref="I315:J315"/>
    <mergeCell ref="K315:L315"/>
    <mergeCell ref="M315:N315"/>
    <mergeCell ref="O315:P315"/>
    <mergeCell ref="Q315:R315"/>
    <mergeCell ref="S315:T315"/>
    <mergeCell ref="U315:V315"/>
    <mergeCell ref="W315:X315"/>
    <mergeCell ref="Y315:Z315"/>
    <mergeCell ref="AA315:AB315"/>
    <mergeCell ref="AC315:AD315"/>
    <mergeCell ref="AF315:AG315"/>
    <mergeCell ref="AH315:AI315"/>
    <mergeCell ref="AJ315:AK315"/>
    <mergeCell ref="B316:C316"/>
    <mergeCell ref="D316:E316"/>
    <mergeCell ref="G316:H316"/>
    <mergeCell ref="I316:J316"/>
    <mergeCell ref="K316:L316"/>
    <mergeCell ref="M316:N316"/>
    <mergeCell ref="O316:P316"/>
    <mergeCell ref="Q316:R316"/>
    <mergeCell ref="S316:T316"/>
    <mergeCell ref="U316:V316"/>
    <mergeCell ref="W316:X316"/>
    <mergeCell ref="Y316:Z316"/>
    <mergeCell ref="AA316:AB316"/>
    <mergeCell ref="AC316:AD316"/>
    <mergeCell ref="AF316:AG316"/>
    <mergeCell ref="AH316:AI316"/>
    <mergeCell ref="AJ316:AK316"/>
    <mergeCell ref="B317:C317"/>
    <mergeCell ref="D317:E317"/>
    <mergeCell ref="G317:H317"/>
    <mergeCell ref="I317:J317"/>
    <mergeCell ref="K317:L317"/>
    <mergeCell ref="M317:N317"/>
    <mergeCell ref="O317:P317"/>
    <mergeCell ref="Q317:R317"/>
    <mergeCell ref="S317:T317"/>
    <mergeCell ref="U317:V317"/>
    <mergeCell ref="W317:X317"/>
    <mergeCell ref="Y317:Z317"/>
    <mergeCell ref="AA317:AB317"/>
    <mergeCell ref="AC317:AD317"/>
    <mergeCell ref="AF317:AG317"/>
    <mergeCell ref="AH317:AI317"/>
    <mergeCell ref="AJ317:AK317"/>
    <mergeCell ref="B318:C318"/>
    <mergeCell ref="D318:E318"/>
    <mergeCell ref="G318:H318"/>
    <mergeCell ref="I318:J318"/>
    <mergeCell ref="K318:L318"/>
    <mergeCell ref="M318:N318"/>
    <mergeCell ref="O318:P318"/>
    <mergeCell ref="Q318:R318"/>
    <mergeCell ref="S318:T318"/>
    <mergeCell ref="U318:V318"/>
    <mergeCell ref="W318:X318"/>
    <mergeCell ref="Y318:Z318"/>
    <mergeCell ref="AA318:AB318"/>
    <mergeCell ref="AC318:AD318"/>
    <mergeCell ref="AF318:AG318"/>
    <mergeCell ref="AH318:AI318"/>
    <mergeCell ref="AJ318:AK318"/>
    <mergeCell ref="B319:C319"/>
    <mergeCell ref="D319:E319"/>
    <mergeCell ref="G319:H319"/>
    <mergeCell ref="I319:J319"/>
    <mergeCell ref="K319:L319"/>
    <mergeCell ref="M319:N319"/>
    <mergeCell ref="O319:P319"/>
    <mergeCell ref="Q319:R319"/>
    <mergeCell ref="S319:T319"/>
    <mergeCell ref="U319:V319"/>
    <mergeCell ref="W319:X319"/>
    <mergeCell ref="Y319:Z319"/>
    <mergeCell ref="AA319:AB319"/>
    <mergeCell ref="AC319:AD319"/>
    <mergeCell ref="AF319:AG319"/>
    <mergeCell ref="AH319:AI319"/>
    <mergeCell ref="AJ319:AK319"/>
    <mergeCell ref="B320:C320"/>
    <mergeCell ref="D320:E320"/>
    <mergeCell ref="G320:H320"/>
    <mergeCell ref="I320:J320"/>
    <mergeCell ref="K320:L320"/>
    <mergeCell ref="M320:N320"/>
    <mergeCell ref="O320:P320"/>
    <mergeCell ref="Q320:R320"/>
    <mergeCell ref="S320:T320"/>
    <mergeCell ref="U320:V320"/>
    <mergeCell ref="W320:X320"/>
    <mergeCell ref="Y320:Z320"/>
    <mergeCell ref="AA320:AB320"/>
    <mergeCell ref="AC320:AD320"/>
    <mergeCell ref="AF320:AG320"/>
    <mergeCell ref="AH320:AI320"/>
    <mergeCell ref="AJ320:AK320"/>
    <mergeCell ref="B321:C321"/>
    <mergeCell ref="D321:E321"/>
    <mergeCell ref="G321:H321"/>
    <mergeCell ref="I321:J321"/>
    <mergeCell ref="K321:L321"/>
    <mergeCell ref="M321:N321"/>
    <mergeCell ref="O321:P321"/>
    <mergeCell ref="Q321:R321"/>
    <mergeCell ref="S321:T321"/>
    <mergeCell ref="U321:V321"/>
    <mergeCell ref="W321:X321"/>
    <mergeCell ref="Y321:Z321"/>
    <mergeCell ref="AA321:AB321"/>
    <mergeCell ref="AC321:AD321"/>
    <mergeCell ref="AF321:AG321"/>
    <mergeCell ref="AH321:AI321"/>
    <mergeCell ref="AJ321:AK321"/>
    <mergeCell ref="B322:C322"/>
    <mergeCell ref="D322:E322"/>
    <mergeCell ref="G322:H322"/>
    <mergeCell ref="I322:J322"/>
    <mergeCell ref="K322:L322"/>
    <mergeCell ref="M322:N322"/>
    <mergeCell ref="O322:P322"/>
    <mergeCell ref="Q322:R322"/>
    <mergeCell ref="S322:T322"/>
    <mergeCell ref="U322:V322"/>
    <mergeCell ref="W322:X322"/>
    <mergeCell ref="Y322:Z322"/>
    <mergeCell ref="AA322:AB322"/>
    <mergeCell ref="AC322:AD322"/>
    <mergeCell ref="AF322:AG322"/>
    <mergeCell ref="AH322:AI322"/>
    <mergeCell ref="AJ322:AK322"/>
    <mergeCell ref="B323:C323"/>
    <mergeCell ref="D323:E323"/>
    <mergeCell ref="G323:H323"/>
    <mergeCell ref="I323:J323"/>
    <mergeCell ref="K323:L323"/>
    <mergeCell ref="M323:N323"/>
    <mergeCell ref="O323:P323"/>
    <mergeCell ref="Q323:R323"/>
    <mergeCell ref="S323:T323"/>
    <mergeCell ref="U323:V323"/>
    <mergeCell ref="W323:X323"/>
    <mergeCell ref="Y323:Z323"/>
    <mergeCell ref="AA323:AB323"/>
    <mergeCell ref="AC323:AD323"/>
    <mergeCell ref="AF323:AG323"/>
    <mergeCell ref="AH323:AI323"/>
    <mergeCell ref="AJ323:AK323"/>
    <mergeCell ref="B324:C324"/>
    <mergeCell ref="D324:E324"/>
    <mergeCell ref="G324:H324"/>
    <mergeCell ref="I324:J324"/>
    <mergeCell ref="K324:L324"/>
    <mergeCell ref="M324:N324"/>
    <mergeCell ref="O324:P324"/>
    <mergeCell ref="Q324:R324"/>
    <mergeCell ref="S324:T324"/>
    <mergeCell ref="U324:V324"/>
    <mergeCell ref="W324:X324"/>
    <mergeCell ref="Y324:Z324"/>
    <mergeCell ref="AA324:AB324"/>
    <mergeCell ref="AC324:AD324"/>
    <mergeCell ref="AF324:AG324"/>
    <mergeCell ref="AH324:AI324"/>
    <mergeCell ref="AJ324:AK324"/>
    <mergeCell ref="B325:C325"/>
    <mergeCell ref="D325:E325"/>
    <mergeCell ref="G325:H325"/>
    <mergeCell ref="I325:J325"/>
    <mergeCell ref="K325:L325"/>
    <mergeCell ref="M325:N325"/>
    <mergeCell ref="O325:P325"/>
    <mergeCell ref="Q325:R325"/>
    <mergeCell ref="S325:T325"/>
    <mergeCell ref="U325:V325"/>
    <mergeCell ref="W325:X325"/>
    <mergeCell ref="Y325:Z325"/>
    <mergeCell ref="AA325:AB325"/>
    <mergeCell ref="AC325:AD325"/>
    <mergeCell ref="AF325:AG325"/>
    <mergeCell ref="AH325:AI325"/>
    <mergeCell ref="AJ325:AK325"/>
    <mergeCell ref="B326:C326"/>
    <mergeCell ref="D326:E326"/>
    <mergeCell ref="G326:H326"/>
    <mergeCell ref="I326:J326"/>
    <mergeCell ref="K326:L326"/>
    <mergeCell ref="M326:N326"/>
    <mergeCell ref="O326:P326"/>
    <mergeCell ref="Q326:R326"/>
    <mergeCell ref="S326:T326"/>
    <mergeCell ref="U326:V326"/>
    <mergeCell ref="W326:X326"/>
    <mergeCell ref="Y326:Z326"/>
    <mergeCell ref="AA326:AB326"/>
    <mergeCell ref="AC326:AD326"/>
    <mergeCell ref="AF326:AG326"/>
    <mergeCell ref="AH326:AI326"/>
    <mergeCell ref="AJ326:AK326"/>
    <mergeCell ref="B327:C327"/>
    <mergeCell ref="D327:E327"/>
    <mergeCell ref="G327:H327"/>
    <mergeCell ref="I327:J327"/>
    <mergeCell ref="K327:L327"/>
    <mergeCell ref="M327:N327"/>
    <mergeCell ref="O327:P327"/>
    <mergeCell ref="Q327:R327"/>
    <mergeCell ref="S327:T327"/>
    <mergeCell ref="U327:V327"/>
    <mergeCell ref="W327:X327"/>
    <mergeCell ref="Y327:Z327"/>
    <mergeCell ref="AA327:AB327"/>
    <mergeCell ref="AC327:AD327"/>
    <mergeCell ref="AF327:AG327"/>
    <mergeCell ref="AH327:AI327"/>
    <mergeCell ref="AJ327:AK327"/>
    <mergeCell ref="B328:C328"/>
    <mergeCell ref="D328:E328"/>
    <mergeCell ref="G328:H328"/>
    <mergeCell ref="I328:J328"/>
    <mergeCell ref="K328:L328"/>
    <mergeCell ref="M328:N328"/>
    <mergeCell ref="O328:P328"/>
    <mergeCell ref="Q328:R328"/>
    <mergeCell ref="S328:T328"/>
    <mergeCell ref="U328:V328"/>
    <mergeCell ref="W328:X328"/>
    <mergeCell ref="Y328:Z328"/>
    <mergeCell ref="AA328:AB328"/>
    <mergeCell ref="AC328:AD328"/>
    <mergeCell ref="AF328:AG328"/>
    <mergeCell ref="AH328:AI328"/>
    <mergeCell ref="AJ328:AK328"/>
    <mergeCell ref="B329:C329"/>
    <mergeCell ref="D329:E329"/>
    <mergeCell ref="G329:H329"/>
    <mergeCell ref="I329:J329"/>
    <mergeCell ref="K329:L329"/>
    <mergeCell ref="M329:N329"/>
    <mergeCell ref="O329:P329"/>
    <mergeCell ref="Q329:R329"/>
    <mergeCell ref="S329:T329"/>
    <mergeCell ref="U329:V329"/>
    <mergeCell ref="W329:X329"/>
    <mergeCell ref="Y329:Z329"/>
    <mergeCell ref="AA329:AB329"/>
    <mergeCell ref="AC329:AD329"/>
    <mergeCell ref="AF329:AG329"/>
    <mergeCell ref="AH329:AI329"/>
    <mergeCell ref="AJ329:AK329"/>
    <mergeCell ref="B330:C330"/>
    <mergeCell ref="D330:E330"/>
    <mergeCell ref="G330:H330"/>
    <mergeCell ref="I330:J330"/>
    <mergeCell ref="K330:L330"/>
    <mergeCell ref="M330:N330"/>
    <mergeCell ref="O330:P330"/>
    <mergeCell ref="Q330:R330"/>
    <mergeCell ref="S330:T330"/>
    <mergeCell ref="U330:V330"/>
    <mergeCell ref="W330:X330"/>
    <mergeCell ref="Y330:Z330"/>
    <mergeCell ref="AA330:AB330"/>
    <mergeCell ref="AC330:AD330"/>
    <mergeCell ref="AF330:AG330"/>
    <mergeCell ref="AH330:AI330"/>
    <mergeCell ref="AJ330:AK330"/>
    <mergeCell ref="B331:C331"/>
    <mergeCell ref="D331:E331"/>
    <mergeCell ref="G331:H331"/>
    <mergeCell ref="I331:J331"/>
    <mergeCell ref="K331:L331"/>
    <mergeCell ref="M331:N331"/>
    <mergeCell ref="O331:P331"/>
    <mergeCell ref="Q331:R331"/>
    <mergeCell ref="S331:T331"/>
    <mergeCell ref="U331:V331"/>
    <mergeCell ref="W331:X331"/>
    <mergeCell ref="Y331:Z331"/>
    <mergeCell ref="AA331:AB331"/>
    <mergeCell ref="AC331:AD331"/>
    <mergeCell ref="AF331:AG331"/>
    <mergeCell ref="AH331:AI331"/>
    <mergeCell ref="AJ331:AK331"/>
    <mergeCell ref="B332:C332"/>
    <mergeCell ref="D332:E332"/>
    <mergeCell ref="G332:H332"/>
    <mergeCell ref="I332:J332"/>
    <mergeCell ref="K332:L332"/>
    <mergeCell ref="M332:N332"/>
    <mergeCell ref="O332:P332"/>
    <mergeCell ref="Q332:R332"/>
    <mergeCell ref="S332:T332"/>
    <mergeCell ref="U332:V332"/>
    <mergeCell ref="W332:X332"/>
    <mergeCell ref="Y332:Z332"/>
    <mergeCell ref="AA332:AB332"/>
    <mergeCell ref="AC332:AD332"/>
    <mergeCell ref="AF332:AG332"/>
    <mergeCell ref="AH332:AI332"/>
    <mergeCell ref="AJ332:AK332"/>
    <mergeCell ref="B333:C333"/>
    <mergeCell ref="D333:E333"/>
    <mergeCell ref="G333:H333"/>
    <mergeCell ref="I333:J333"/>
    <mergeCell ref="K333:L333"/>
    <mergeCell ref="M333:N333"/>
    <mergeCell ref="O333:P333"/>
    <mergeCell ref="Q333:R333"/>
    <mergeCell ref="S333:T333"/>
    <mergeCell ref="U333:V333"/>
    <mergeCell ref="W333:X333"/>
    <mergeCell ref="Y333:Z333"/>
    <mergeCell ref="AA333:AB333"/>
    <mergeCell ref="AC333:AD333"/>
    <mergeCell ref="AF333:AG333"/>
    <mergeCell ref="AH333:AI333"/>
    <mergeCell ref="AJ333:AK333"/>
    <mergeCell ref="B334:C334"/>
    <mergeCell ref="D334:E334"/>
    <mergeCell ref="G334:H334"/>
    <mergeCell ref="I334:J334"/>
    <mergeCell ref="K334:L334"/>
    <mergeCell ref="M334:N334"/>
    <mergeCell ref="O334:P334"/>
    <mergeCell ref="Q334:R334"/>
    <mergeCell ref="S334:T334"/>
    <mergeCell ref="U334:V334"/>
    <mergeCell ref="W334:X334"/>
    <mergeCell ref="Y334:Z334"/>
    <mergeCell ref="AA334:AB334"/>
    <mergeCell ref="AC334:AD334"/>
    <mergeCell ref="AF334:AG334"/>
    <mergeCell ref="AH334:AI334"/>
    <mergeCell ref="AJ334:AK334"/>
    <mergeCell ref="B335:C335"/>
    <mergeCell ref="D335:E335"/>
    <mergeCell ref="G335:H335"/>
    <mergeCell ref="I335:J335"/>
    <mergeCell ref="K335:L335"/>
    <mergeCell ref="M335:N335"/>
    <mergeCell ref="O335:P335"/>
    <mergeCell ref="Q335:R335"/>
    <mergeCell ref="S335:T335"/>
    <mergeCell ref="U335:V335"/>
    <mergeCell ref="W335:X335"/>
    <mergeCell ref="Y335:Z335"/>
    <mergeCell ref="AA335:AB335"/>
    <mergeCell ref="AC335:AD335"/>
    <mergeCell ref="AF335:AG335"/>
    <mergeCell ref="AH335:AI335"/>
    <mergeCell ref="AJ335:AK335"/>
    <mergeCell ref="B336:C336"/>
    <mergeCell ref="D336:E336"/>
    <mergeCell ref="G336:H336"/>
    <mergeCell ref="I336:J336"/>
    <mergeCell ref="K336:L336"/>
    <mergeCell ref="M336:N336"/>
    <mergeCell ref="O336:P336"/>
    <mergeCell ref="Q336:R336"/>
    <mergeCell ref="S336:T336"/>
    <mergeCell ref="U336:V336"/>
    <mergeCell ref="W336:X336"/>
    <mergeCell ref="Y336:Z336"/>
    <mergeCell ref="AA336:AB336"/>
    <mergeCell ref="AC336:AD336"/>
    <mergeCell ref="AF336:AG336"/>
    <mergeCell ref="AH336:AI336"/>
    <mergeCell ref="AJ336:AK336"/>
    <mergeCell ref="B337:C337"/>
    <mergeCell ref="D337:E337"/>
    <mergeCell ref="G337:H337"/>
    <mergeCell ref="I337:J337"/>
    <mergeCell ref="K337:L337"/>
    <mergeCell ref="M337:N337"/>
    <mergeCell ref="O337:P337"/>
    <mergeCell ref="Q337:R337"/>
    <mergeCell ref="S337:T337"/>
    <mergeCell ref="U337:V337"/>
    <mergeCell ref="W337:X337"/>
    <mergeCell ref="Y337:Z337"/>
    <mergeCell ref="AA337:AB337"/>
    <mergeCell ref="AC337:AD337"/>
    <mergeCell ref="AF337:AG337"/>
    <mergeCell ref="AH337:AI337"/>
    <mergeCell ref="AJ337:AK337"/>
    <mergeCell ref="B338:C338"/>
    <mergeCell ref="D338:E338"/>
    <mergeCell ref="G338:H338"/>
    <mergeCell ref="I338:J338"/>
    <mergeCell ref="K338:L338"/>
    <mergeCell ref="M338:N338"/>
    <mergeCell ref="O338:P338"/>
    <mergeCell ref="Q338:R338"/>
    <mergeCell ref="S338:T338"/>
    <mergeCell ref="U338:V338"/>
    <mergeCell ref="W338:X338"/>
    <mergeCell ref="Y338:Z338"/>
    <mergeCell ref="AA338:AB338"/>
    <mergeCell ref="AC338:AD338"/>
    <mergeCell ref="AF338:AG338"/>
    <mergeCell ref="AH338:AI338"/>
    <mergeCell ref="AJ338:AK338"/>
    <mergeCell ref="B339:C339"/>
    <mergeCell ref="D339:E339"/>
    <mergeCell ref="G339:H339"/>
    <mergeCell ref="I339:J339"/>
    <mergeCell ref="K339:L339"/>
    <mergeCell ref="M339:N339"/>
    <mergeCell ref="O339:P339"/>
    <mergeCell ref="Q339:R339"/>
    <mergeCell ref="S339:T339"/>
    <mergeCell ref="U339:V339"/>
    <mergeCell ref="W339:X339"/>
    <mergeCell ref="Y339:Z339"/>
    <mergeCell ref="AA339:AB339"/>
    <mergeCell ref="AC339:AD339"/>
    <mergeCell ref="AF339:AG339"/>
    <mergeCell ref="AH339:AI339"/>
    <mergeCell ref="AJ339:AK339"/>
    <mergeCell ref="B340:C340"/>
    <mergeCell ref="D340:E340"/>
    <mergeCell ref="G340:H340"/>
    <mergeCell ref="I340:J340"/>
    <mergeCell ref="K340:L340"/>
    <mergeCell ref="M340:N340"/>
    <mergeCell ref="O340:P340"/>
    <mergeCell ref="Q340:R340"/>
    <mergeCell ref="S340:T340"/>
    <mergeCell ref="U340:V340"/>
    <mergeCell ref="W340:X340"/>
    <mergeCell ref="Y340:Z340"/>
    <mergeCell ref="AA340:AB340"/>
    <mergeCell ref="AC340:AD340"/>
    <mergeCell ref="AF340:AG340"/>
    <mergeCell ref="AH340:AI340"/>
    <mergeCell ref="AJ340:AK340"/>
    <mergeCell ref="B341:C341"/>
    <mergeCell ref="D341:E341"/>
    <mergeCell ref="G341:H341"/>
    <mergeCell ref="I341:J341"/>
    <mergeCell ref="K341:L341"/>
    <mergeCell ref="M341:N341"/>
    <mergeCell ref="O341:P341"/>
    <mergeCell ref="Q341:R341"/>
    <mergeCell ref="S341:T341"/>
    <mergeCell ref="U341:V341"/>
    <mergeCell ref="W341:X341"/>
    <mergeCell ref="Y341:Z341"/>
    <mergeCell ref="AA341:AB341"/>
    <mergeCell ref="AC341:AD341"/>
    <mergeCell ref="AF341:AG341"/>
    <mergeCell ref="AH341:AI341"/>
    <mergeCell ref="AJ341:AK341"/>
    <mergeCell ref="B342:C342"/>
    <mergeCell ref="D342:E342"/>
    <mergeCell ref="G342:H342"/>
    <mergeCell ref="I342:J342"/>
    <mergeCell ref="K342:L342"/>
    <mergeCell ref="M342:N342"/>
    <mergeCell ref="O342:P342"/>
    <mergeCell ref="Q342:R342"/>
    <mergeCell ref="S342:T342"/>
    <mergeCell ref="U342:V342"/>
    <mergeCell ref="W342:X342"/>
    <mergeCell ref="Y342:Z342"/>
    <mergeCell ref="AA342:AB342"/>
    <mergeCell ref="AC342:AD342"/>
    <mergeCell ref="AF342:AG342"/>
    <mergeCell ref="AH342:AI342"/>
    <mergeCell ref="AJ342:AK342"/>
    <mergeCell ref="B343:C343"/>
    <mergeCell ref="D343:E343"/>
    <mergeCell ref="G343:H343"/>
    <mergeCell ref="I343:J343"/>
    <mergeCell ref="K343:L343"/>
    <mergeCell ref="M343:N343"/>
    <mergeCell ref="O343:P343"/>
    <mergeCell ref="Q343:R343"/>
    <mergeCell ref="S343:T343"/>
    <mergeCell ref="U343:V343"/>
    <mergeCell ref="W343:X343"/>
    <mergeCell ref="Y343:Z343"/>
    <mergeCell ref="AA343:AB343"/>
    <mergeCell ref="AC343:AD343"/>
    <mergeCell ref="AF343:AG343"/>
    <mergeCell ref="AH343:AI343"/>
    <mergeCell ref="AJ343:AK343"/>
    <mergeCell ref="B344:C344"/>
    <mergeCell ref="D344:E344"/>
    <mergeCell ref="G344:H344"/>
    <mergeCell ref="I344:J344"/>
    <mergeCell ref="K344:L344"/>
    <mergeCell ref="M344:N344"/>
    <mergeCell ref="O344:P344"/>
    <mergeCell ref="Q344:R344"/>
    <mergeCell ref="S344:T344"/>
    <mergeCell ref="U344:V344"/>
    <mergeCell ref="W344:X344"/>
    <mergeCell ref="Y344:Z344"/>
    <mergeCell ref="AA344:AB344"/>
    <mergeCell ref="AC344:AD344"/>
    <mergeCell ref="AF344:AG344"/>
    <mergeCell ref="AH344:AI344"/>
    <mergeCell ref="AJ344:AK344"/>
    <mergeCell ref="B345:C345"/>
    <mergeCell ref="D345:E345"/>
    <mergeCell ref="G345:H345"/>
    <mergeCell ref="I345:J345"/>
    <mergeCell ref="K345:L345"/>
    <mergeCell ref="M345:N345"/>
    <mergeCell ref="O345:P345"/>
    <mergeCell ref="Q345:R345"/>
    <mergeCell ref="S345:T345"/>
    <mergeCell ref="U345:V345"/>
    <mergeCell ref="W345:X345"/>
    <mergeCell ref="Y345:Z345"/>
    <mergeCell ref="AA345:AB345"/>
    <mergeCell ref="AC345:AD345"/>
    <mergeCell ref="AF345:AG345"/>
    <mergeCell ref="AH345:AI345"/>
    <mergeCell ref="AJ345:AK345"/>
    <mergeCell ref="B346:C346"/>
    <mergeCell ref="D346:E346"/>
    <mergeCell ref="G346:H346"/>
    <mergeCell ref="I346:J346"/>
    <mergeCell ref="K346:L346"/>
    <mergeCell ref="M346:N346"/>
    <mergeCell ref="O346:P346"/>
    <mergeCell ref="Q346:R346"/>
    <mergeCell ref="S346:T346"/>
    <mergeCell ref="U346:V346"/>
    <mergeCell ref="W346:X346"/>
    <mergeCell ref="Y346:Z346"/>
    <mergeCell ref="AA346:AB346"/>
    <mergeCell ref="AC346:AD346"/>
    <mergeCell ref="AF346:AG346"/>
    <mergeCell ref="AH346:AI346"/>
    <mergeCell ref="AJ346:AK346"/>
    <mergeCell ref="B347:C347"/>
    <mergeCell ref="D347:E347"/>
    <mergeCell ref="G347:H347"/>
    <mergeCell ref="I347:J347"/>
    <mergeCell ref="K347:L347"/>
    <mergeCell ref="M347:N347"/>
    <mergeCell ref="O347:P347"/>
    <mergeCell ref="Q347:R347"/>
    <mergeCell ref="S347:T347"/>
    <mergeCell ref="U347:V347"/>
    <mergeCell ref="W347:X347"/>
    <mergeCell ref="Y347:Z347"/>
    <mergeCell ref="AA347:AB347"/>
    <mergeCell ref="AC347:AD347"/>
    <mergeCell ref="AF347:AG347"/>
    <mergeCell ref="AH347:AI347"/>
    <mergeCell ref="AJ347:AK347"/>
    <mergeCell ref="B348:C348"/>
    <mergeCell ref="D348:E348"/>
    <mergeCell ref="G348:H348"/>
    <mergeCell ref="I348:J348"/>
    <mergeCell ref="K348:L348"/>
    <mergeCell ref="M348:N348"/>
    <mergeCell ref="O348:P348"/>
    <mergeCell ref="Q348:R348"/>
    <mergeCell ref="S348:T348"/>
    <mergeCell ref="U348:V348"/>
    <mergeCell ref="W348:X348"/>
    <mergeCell ref="Y348:Z348"/>
    <mergeCell ref="AA348:AB348"/>
    <mergeCell ref="AC348:AD348"/>
    <mergeCell ref="AF348:AG348"/>
    <mergeCell ref="AH348:AI348"/>
    <mergeCell ref="AJ348:AK348"/>
    <mergeCell ref="B349:C349"/>
    <mergeCell ref="D349:E349"/>
    <mergeCell ref="G349:H349"/>
    <mergeCell ref="I349:J349"/>
    <mergeCell ref="K349:L349"/>
    <mergeCell ref="M349:N349"/>
    <mergeCell ref="O349:P349"/>
    <mergeCell ref="Q349:R349"/>
    <mergeCell ref="S349:T349"/>
    <mergeCell ref="U349:V349"/>
    <mergeCell ref="W349:X349"/>
    <mergeCell ref="Y349:Z349"/>
    <mergeCell ref="AA349:AB349"/>
    <mergeCell ref="AC349:AD349"/>
    <mergeCell ref="AF349:AG349"/>
    <mergeCell ref="AH349:AI349"/>
    <mergeCell ref="AJ349:AK349"/>
    <mergeCell ref="B350:C350"/>
    <mergeCell ref="D350:E350"/>
    <mergeCell ref="G350:H350"/>
    <mergeCell ref="I350:J350"/>
    <mergeCell ref="K350:L350"/>
    <mergeCell ref="M350:N350"/>
    <mergeCell ref="O350:P350"/>
    <mergeCell ref="Q350:R350"/>
    <mergeCell ref="S350:T350"/>
    <mergeCell ref="U350:V350"/>
    <mergeCell ref="W350:X350"/>
    <mergeCell ref="Y350:Z350"/>
    <mergeCell ref="AA350:AB350"/>
    <mergeCell ref="AC350:AD350"/>
    <mergeCell ref="AF350:AG350"/>
    <mergeCell ref="AH350:AI350"/>
    <mergeCell ref="AJ350:AK350"/>
    <mergeCell ref="B351:C351"/>
    <mergeCell ref="D351:E351"/>
    <mergeCell ref="G351:H351"/>
    <mergeCell ref="I351:J351"/>
    <mergeCell ref="K351:L351"/>
    <mergeCell ref="M351:N351"/>
    <mergeCell ref="O351:P351"/>
    <mergeCell ref="Q351:R351"/>
    <mergeCell ref="S351:T351"/>
    <mergeCell ref="U351:V351"/>
    <mergeCell ref="W351:X351"/>
    <mergeCell ref="Y351:Z351"/>
    <mergeCell ref="AA351:AB351"/>
    <mergeCell ref="AC351:AD351"/>
    <mergeCell ref="AF351:AG351"/>
    <mergeCell ref="AH351:AI351"/>
    <mergeCell ref="AJ351:AK351"/>
    <mergeCell ref="B352:C352"/>
    <mergeCell ref="D352:E352"/>
    <mergeCell ref="G352:H352"/>
    <mergeCell ref="I352:J352"/>
    <mergeCell ref="K352:L352"/>
    <mergeCell ref="M352:N352"/>
    <mergeCell ref="O352:P352"/>
    <mergeCell ref="Q352:R352"/>
    <mergeCell ref="S352:T352"/>
    <mergeCell ref="U352:V352"/>
    <mergeCell ref="W352:X352"/>
    <mergeCell ref="Y352:Z352"/>
    <mergeCell ref="AA352:AB352"/>
    <mergeCell ref="AC352:AD352"/>
    <mergeCell ref="AF352:AG352"/>
    <mergeCell ref="AH352:AI352"/>
    <mergeCell ref="AJ352:AK352"/>
    <mergeCell ref="B353:C353"/>
    <mergeCell ref="D353:E353"/>
    <mergeCell ref="G353:H353"/>
    <mergeCell ref="I353:J353"/>
    <mergeCell ref="K353:L353"/>
    <mergeCell ref="M353:N353"/>
    <mergeCell ref="O353:P353"/>
    <mergeCell ref="Q353:R353"/>
    <mergeCell ref="S353:T353"/>
    <mergeCell ref="U353:V353"/>
    <mergeCell ref="W353:X353"/>
    <mergeCell ref="Y353:Z353"/>
    <mergeCell ref="AA353:AB353"/>
    <mergeCell ref="AC353:AD353"/>
    <mergeCell ref="AF353:AG353"/>
    <mergeCell ref="AH353:AI353"/>
    <mergeCell ref="AJ353:AK353"/>
    <mergeCell ref="B354:C354"/>
    <mergeCell ref="D354:E354"/>
    <mergeCell ref="G354:H354"/>
    <mergeCell ref="I354:J354"/>
    <mergeCell ref="K354:L354"/>
    <mergeCell ref="M354:N354"/>
    <mergeCell ref="O354:P354"/>
    <mergeCell ref="Q354:R354"/>
    <mergeCell ref="S354:T354"/>
    <mergeCell ref="U354:V354"/>
    <mergeCell ref="W354:X354"/>
    <mergeCell ref="Y354:Z354"/>
    <mergeCell ref="AA354:AB354"/>
    <mergeCell ref="AC354:AD354"/>
    <mergeCell ref="AF354:AG354"/>
    <mergeCell ref="AH354:AI354"/>
    <mergeCell ref="AJ354:AK354"/>
    <mergeCell ref="B355:C355"/>
    <mergeCell ref="D355:E355"/>
    <mergeCell ref="G355:H355"/>
    <mergeCell ref="I355:J355"/>
    <mergeCell ref="K355:L355"/>
    <mergeCell ref="M355:N355"/>
    <mergeCell ref="O355:P355"/>
    <mergeCell ref="Q355:R355"/>
    <mergeCell ref="S355:T355"/>
    <mergeCell ref="U355:V355"/>
    <mergeCell ref="W355:X355"/>
    <mergeCell ref="Y355:Z355"/>
    <mergeCell ref="AA355:AB355"/>
    <mergeCell ref="AC355:AD355"/>
    <mergeCell ref="AF355:AG355"/>
    <mergeCell ref="AH355:AI355"/>
    <mergeCell ref="AJ355:AK355"/>
    <mergeCell ref="B356:C356"/>
    <mergeCell ref="D356:E356"/>
    <mergeCell ref="G356:H356"/>
    <mergeCell ref="I356:J356"/>
    <mergeCell ref="K356:L356"/>
    <mergeCell ref="M356:N356"/>
    <mergeCell ref="O356:P356"/>
    <mergeCell ref="Q356:R356"/>
    <mergeCell ref="S356:T356"/>
    <mergeCell ref="U356:V356"/>
    <mergeCell ref="W356:X356"/>
    <mergeCell ref="Y356:Z356"/>
    <mergeCell ref="AA356:AB356"/>
    <mergeCell ref="AC356:AD356"/>
    <mergeCell ref="AF356:AG356"/>
    <mergeCell ref="AH356:AI356"/>
    <mergeCell ref="AJ356:AK356"/>
    <mergeCell ref="B357:C357"/>
    <mergeCell ref="D357:E357"/>
    <mergeCell ref="G357:H357"/>
    <mergeCell ref="I357:J357"/>
    <mergeCell ref="K357:L357"/>
    <mergeCell ref="M357:N357"/>
    <mergeCell ref="O357:P357"/>
    <mergeCell ref="Q357:R357"/>
    <mergeCell ref="S357:T357"/>
    <mergeCell ref="U357:V357"/>
    <mergeCell ref="W357:X357"/>
    <mergeCell ref="Y357:Z357"/>
    <mergeCell ref="AA357:AB357"/>
    <mergeCell ref="AC357:AD357"/>
    <mergeCell ref="AF357:AG357"/>
    <mergeCell ref="AH357:AI357"/>
    <mergeCell ref="AJ357:AK357"/>
    <mergeCell ref="B358:C358"/>
    <mergeCell ref="D358:E358"/>
    <mergeCell ref="G358:H358"/>
    <mergeCell ref="I358:J358"/>
    <mergeCell ref="K358:L358"/>
    <mergeCell ref="M358:N358"/>
    <mergeCell ref="O358:P358"/>
    <mergeCell ref="Q358:R358"/>
    <mergeCell ref="S358:T358"/>
    <mergeCell ref="U358:V358"/>
    <mergeCell ref="W358:X358"/>
    <mergeCell ref="Y358:Z358"/>
    <mergeCell ref="AA358:AB358"/>
    <mergeCell ref="AC358:AD358"/>
    <mergeCell ref="AF358:AG358"/>
    <mergeCell ref="AH358:AI358"/>
    <mergeCell ref="AJ358:AK358"/>
    <mergeCell ref="B359:C359"/>
    <mergeCell ref="D359:E359"/>
    <mergeCell ref="G359:H359"/>
    <mergeCell ref="I359:J359"/>
    <mergeCell ref="K359:L359"/>
    <mergeCell ref="M359:N359"/>
    <mergeCell ref="O359:P359"/>
    <mergeCell ref="Q359:R359"/>
    <mergeCell ref="S359:T359"/>
    <mergeCell ref="U359:V359"/>
    <mergeCell ref="W359:X359"/>
    <mergeCell ref="Y359:Z359"/>
    <mergeCell ref="AA359:AB359"/>
    <mergeCell ref="AC359:AD359"/>
    <mergeCell ref="AF359:AG359"/>
    <mergeCell ref="AH359:AI359"/>
    <mergeCell ref="AJ359:AK359"/>
    <mergeCell ref="B360:C360"/>
    <mergeCell ref="D360:E360"/>
    <mergeCell ref="G360:H360"/>
    <mergeCell ref="I360:J360"/>
    <mergeCell ref="K360:L360"/>
    <mergeCell ref="M360:N360"/>
    <mergeCell ref="O360:P360"/>
    <mergeCell ref="Q360:R360"/>
    <mergeCell ref="S360:T360"/>
    <mergeCell ref="U360:V360"/>
    <mergeCell ref="W360:X360"/>
    <mergeCell ref="Y360:Z360"/>
    <mergeCell ref="AA360:AB360"/>
    <mergeCell ref="AC360:AD360"/>
    <mergeCell ref="AF360:AG360"/>
    <mergeCell ref="AH360:AI360"/>
    <mergeCell ref="AJ360:AK360"/>
    <mergeCell ref="B361:C361"/>
    <mergeCell ref="D361:E361"/>
    <mergeCell ref="G361:H361"/>
    <mergeCell ref="I361:J361"/>
    <mergeCell ref="K361:L361"/>
    <mergeCell ref="M361:N361"/>
    <mergeCell ref="O361:P361"/>
    <mergeCell ref="Q361:R361"/>
    <mergeCell ref="S361:T361"/>
    <mergeCell ref="U361:V361"/>
    <mergeCell ref="W361:X361"/>
    <mergeCell ref="Y361:Z361"/>
    <mergeCell ref="AA361:AB361"/>
    <mergeCell ref="AC361:AD361"/>
    <mergeCell ref="AF361:AG361"/>
    <mergeCell ref="AH361:AI361"/>
    <mergeCell ref="AJ361:AK361"/>
    <mergeCell ref="B362:C362"/>
    <mergeCell ref="D362:E362"/>
    <mergeCell ref="G362:H362"/>
    <mergeCell ref="I362:J362"/>
    <mergeCell ref="K362:L362"/>
    <mergeCell ref="M362:N362"/>
    <mergeCell ref="O362:P362"/>
    <mergeCell ref="Q362:R362"/>
    <mergeCell ref="S362:T362"/>
    <mergeCell ref="U362:V362"/>
    <mergeCell ref="W362:X362"/>
    <mergeCell ref="Y362:Z362"/>
    <mergeCell ref="AA362:AB362"/>
    <mergeCell ref="AC362:AD362"/>
    <mergeCell ref="AF362:AG362"/>
    <mergeCell ref="AH362:AI362"/>
    <mergeCell ref="AJ362:AK362"/>
    <mergeCell ref="B363:C363"/>
    <mergeCell ref="D363:E363"/>
    <mergeCell ref="G363:H363"/>
    <mergeCell ref="I363:J363"/>
    <mergeCell ref="K363:L363"/>
    <mergeCell ref="M363:N363"/>
    <mergeCell ref="O363:P363"/>
    <mergeCell ref="Q363:R363"/>
    <mergeCell ref="S363:T363"/>
    <mergeCell ref="U363:V363"/>
    <mergeCell ref="W363:X363"/>
    <mergeCell ref="Y363:Z363"/>
    <mergeCell ref="AA363:AB363"/>
    <mergeCell ref="AC363:AD363"/>
    <mergeCell ref="AF363:AG363"/>
    <mergeCell ref="AH363:AI363"/>
    <mergeCell ref="AJ363:AK363"/>
    <mergeCell ref="B364:C364"/>
    <mergeCell ref="D364:E364"/>
    <mergeCell ref="G364:H364"/>
    <mergeCell ref="I364:J364"/>
    <mergeCell ref="K364:L364"/>
    <mergeCell ref="M364:N364"/>
    <mergeCell ref="O364:P364"/>
    <mergeCell ref="Q364:R364"/>
    <mergeCell ref="S364:T364"/>
    <mergeCell ref="U364:V364"/>
    <mergeCell ref="W364:X364"/>
    <mergeCell ref="Y364:Z364"/>
    <mergeCell ref="AA364:AB364"/>
    <mergeCell ref="AC364:AD364"/>
    <mergeCell ref="AF364:AG364"/>
    <mergeCell ref="AH364:AI364"/>
    <mergeCell ref="AJ364:AK364"/>
    <mergeCell ref="B365:C365"/>
    <mergeCell ref="D365:E365"/>
    <mergeCell ref="G365:H365"/>
    <mergeCell ref="I365:J365"/>
    <mergeCell ref="K365:L365"/>
    <mergeCell ref="M365:N365"/>
    <mergeCell ref="O365:P365"/>
    <mergeCell ref="Q365:R365"/>
    <mergeCell ref="S365:T365"/>
    <mergeCell ref="U365:V365"/>
    <mergeCell ref="W365:X365"/>
    <mergeCell ref="Y365:Z365"/>
    <mergeCell ref="AA365:AB365"/>
    <mergeCell ref="AC365:AD365"/>
    <mergeCell ref="AF365:AG365"/>
    <mergeCell ref="AH365:AI365"/>
    <mergeCell ref="AJ365:AK365"/>
    <mergeCell ref="B366:C366"/>
    <mergeCell ref="D366:E366"/>
    <mergeCell ref="G366:H366"/>
    <mergeCell ref="I366:J366"/>
    <mergeCell ref="K366:L366"/>
    <mergeCell ref="M366:N366"/>
    <mergeCell ref="O366:P366"/>
    <mergeCell ref="Q366:R366"/>
    <mergeCell ref="S366:T366"/>
    <mergeCell ref="U366:V366"/>
    <mergeCell ref="W366:X366"/>
    <mergeCell ref="Y366:Z366"/>
    <mergeCell ref="AA366:AB366"/>
    <mergeCell ref="AC366:AD366"/>
    <mergeCell ref="AF366:AG366"/>
    <mergeCell ref="AH366:AI366"/>
    <mergeCell ref="AJ366:AK366"/>
    <mergeCell ref="B367:C367"/>
    <mergeCell ref="D367:E367"/>
    <mergeCell ref="G367:H367"/>
    <mergeCell ref="I367:J367"/>
    <mergeCell ref="K367:L367"/>
    <mergeCell ref="M367:N367"/>
    <mergeCell ref="O367:P367"/>
    <mergeCell ref="Q367:R367"/>
    <mergeCell ref="S367:T367"/>
    <mergeCell ref="U367:V367"/>
    <mergeCell ref="W367:X367"/>
    <mergeCell ref="Y367:Z367"/>
    <mergeCell ref="AA367:AB367"/>
    <mergeCell ref="AC367:AD367"/>
    <mergeCell ref="AF367:AG367"/>
    <mergeCell ref="AH367:AI367"/>
    <mergeCell ref="AJ367:AK367"/>
    <mergeCell ref="B368:C368"/>
    <mergeCell ref="D368:E368"/>
    <mergeCell ref="G368:H368"/>
    <mergeCell ref="I368:J368"/>
    <mergeCell ref="K368:L368"/>
    <mergeCell ref="M368:N368"/>
    <mergeCell ref="O368:P368"/>
    <mergeCell ref="Q368:R368"/>
    <mergeCell ref="S368:T368"/>
    <mergeCell ref="U368:V368"/>
    <mergeCell ref="W368:X368"/>
    <mergeCell ref="Y368:Z368"/>
    <mergeCell ref="AA368:AB368"/>
    <mergeCell ref="AC368:AD368"/>
    <mergeCell ref="AF368:AG368"/>
    <mergeCell ref="AH368:AI368"/>
    <mergeCell ref="AJ368:AK368"/>
    <mergeCell ref="B369:C369"/>
    <mergeCell ref="D369:E369"/>
    <mergeCell ref="G369:H369"/>
    <mergeCell ref="I369:J369"/>
    <mergeCell ref="K369:L369"/>
    <mergeCell ref="M369:N369"/>
    <mergeCell ref="O369:P369"/>
    <mergeCell ref="Q369:R369"/>
    <mergeCell ref="S369:T369"/>
    <mergeCell ref="U369:V369"/>
    <mergeCell ref="W369:X369"/>
    <mergeCell ref="Y369:Z369"/>
    <mergeCell ref="AA369:AB369"/>
    <mergeCell ref="AC369:AD369"/>
    <mergeCell ref="AF369:AG369"/>
    <mergeCell ref="AH369:AI369"/>
    <mergeCell ref="AJ369:AK369"/>
    <mergeCell ref="B370:C370"/>
    <mergeCell ref="D370:E370"/>
    <mergeCell ref="G370:H370"/>
    <mergeCell ref="I370:J370"/>
    <mergeCell ref="K370:L370"/>
    <mergeCell ref="M370:N370"/>
    <mergeCell ref="O370:P370"/>
    <mergeCell ref="Q370:R370"/>
    <mergeCell ref="S370:T370"/>
    <mergeCell ref="U370:V370"/>
    <mergeCell ref="W370:X370"/>
    <mergeCell ref="Y370:Z370"/>
    <mergeCell ref="AA370:AB370"/>
    <mergeCell ref="AC370:AD370"/>
    <mergeCell ref="AF370:AG370"/>
    <mergeCell ref="AH370:AI370"/>
    <mergeCell ref="AJ370:AK370"/>
    <mergeCell ref="B371:C371"/>
    <mergeCell ref="D371:E371"/>
    <mergeCell ref="G371:H371"/>
    <mergeCell ref="I371:J371"/>
    <mergeCell ref="K371:L371"/>
    <mergeCell ref="M371:N371"/>
    <mergeCell ref="O371:P371"/>
    <mergeCell ref="Q371:R371"/>
    <mergeCell ref="S371:T371"/>
    <mergeCell ref="U371:V371"/>
    <mergeCell ref="W371:X371"/>
    <mergeCell ref="Y371:Z371"/>
    <mergeCell ref="AA371:AB371"/>
    <mergeCell ref="AC371:AD371"/>
    <mergeCell ref="AF371:AG371"/>
    <mergeCell ref="AH371:AI371"/>
    <mergeCell ref="AJ371:AK371"/>
    <mergeCell ref="B372:C372"/>
    <mergeCell ref="D372:E372"/>
    <mergeCell ref="G372:H372"/>
    <mergeCell ref="I372:J372"/>
    <mergeCell ref="K372:L372"/>
    <mergeCell ref="M372:N372"/>
    <mergeCell ref="O372:P372"/>
    <mergeCell ref="Q372:R372"/>
    <mergeCell ref="S372:T372"/>
    <mergeCell ref="U372:V372"/>
    <mergeCell ref="W372:X372"/>
    <mergeCell ref="Y372:Z372"/>
    <mergeCell ref="AA372:AB372"/>
    <mergeCell ref="AC372:AD372"/>
    <mergeCell ref="AF372:AG372"/>
    <mergeCell ref="AH372:AI372"/>
    <mergeCell ref="AJ372:AK372"/>
    <mergeCell ref="B373:C373"/>
    <mergeCell ref="D373:E373"/>
    <mergeCell ref="G373:H373"/>
    <mergeCell ref="I373:J373"/>
    <mergeCell ref="K373:L373"/>
    <mergeCell ref="M373:N373"/>
    <mergeCell ref="O373:P373"/>
    <mergeCell ref="Q373:R373"/>
    <mergeCell ref="S373:T373"/>
    <mergeCell ref="U373:V373"/>
    <mergeCell ref="W373:X373"/>
    <mergeCell ref="Y373:Z373"/>
    <mergeCell ref="AA373:AB373"/>
    <mergeCell ref="AC373:AD373"/>
    <mergeCell ref="AF373:AG373"/>
    <mergeCell ref="AH373:AI373"/>
    <mergeCell ref="AJ373:AK373"/>
    <mergeCell ref="B374:C374"/>
    <mergeCell ref="D374:E374"/>
    <mergeCell ref="G374:H374"/>
    <mergeCell ref="I374:J374"/>
    <mergeCell ref="K374:L374"/>
    <mergeCell ref="M374:N374"/>
    <mergeCell ref="O374:P374"/>
    <mergeCell ref="Q374:R374"/>
    <mergeCell ref="S374:T374"/>
    <mergeCell ref="U374:V374"/>
    <mergeCell ref="W374:X374"/>
    <mergeCell ref="Y374:Z374"/>
    <mergeCell ref="AA374:AB374"/>
    <mergeCell ref="AC374:AD374"/>
    <mergeCell ref="AF374:AG374"/>
    <mergeCell ref="AH374:AI374"/>
    <mergeCell ref="AJ374:AK374"/>
    <mergeCell ref="B375:C375"/>
    <mergeCell ref="D375:E375"/>
    <mergeCell ref="G375:H375"/>
    <mergeCell ref="I375:J375"/>
    <mergeCell ref="K375:L375"/>
    <mergeCell ref="M375:N375"/>
    <mergeCell ref="O375:P375"/>
    <mergeCell ref="Q375:R375"/>
    <mergeCell ref="S375:T375"/>
    <mergeCell ref="U375:V375"/>
    <mergeCell ref="W375:X375"/>
    <mergeCell ref="Y375:Z375"/>
    <mergeCell ref="AA375:AB375"/>
    <mergeCell ref="AC375:AD375"/>
    <mergeCell ref="AF375:AG375"/>
    <mergeCell ref="AH375:AI375"/>
    <mergeCell ref="AJ375:AK375"/>
    <mergeCell ref="B376:C376"/>
    <mergeCell ref="D376:E376"/>
    <mergeCell ref="G376:H376"/>
    <mergeCell ref="I376:J376"/>
    <mergeCell ref="K376:L376"/>
    <mergeCell ref="M376:N376"/>
    <mergeCell ref="O376:P376"/>
    <mergeCell ref="Q376:R376"/>
    <mergeCell ref="S376:T376"/>
    <mergeCell ref="U376:V376"/>
    <mergeCell ref="W376:X376"/>
    <mergeCell ref="Y376:Z376"/>
    <mergeCell ref="AA376:AB376"/>
    <mergeCell ref="AC376:AD376"/>
    <mergeCell ref="AF376:AG376"/>
    <mergeCell ref="AH376:AI376"/>
    <mergeCell ref="AJ376:AK376"/>
    <mergeCell ref="B377:C377"/>
    <mergeCell ref="D377:E377"/>
    <mergeCell ref="G377:H377"/>
    <mergeCell ref="I377:J377"/>
    <mergeCell ref="K377:L377"/>
    <mergeCell ref="M377:N377"/>
    <mergeCell ref="O377:P377"/>
    <mergeCell ref="Q377:R377"/>
    <mergeCell ref="S377:T377"/>
    <mergeCell ref="U377:V377"/>
    <mergeCell ref="W377:X377"/>
    <mergeCell ref="Y377:Z377"/>
    <mergeCell ref="AA377:AB377"/>
    <mergeCell ref="AC377:AD377"/>
    <mergeCell ref="AF377:AG377"/>
    <mergeCell ref="AH377:AI377"/>
    <mergeCell ref="AJ377:AK377"/>
    <mergeCell ref="B378:C378"/>
    <mergeCell ref="D378:E378"/>
    <mergeCell ref="G378:H378"/>
    <mergeCell ref="I378:J378"/>
    <mergeCell ref="K378:L378"/>
    <mergeCell ref="M378:N378"/>
    <mergeCell ref="O378:P378"/>
    <mergeCell ref="Q378:R378"/>
    <mergeCell ref="S378:T378"/>
    <mergeCell ref="U378:V378"/>
    <mergeCell ref="W378:X378"/>
    <mergeCell ref="Y378:Z378"/>
    <mergeCell ref="AA378:AB378"/>
    <mergeCell ref="AC378:AD378"/>
    <mergeCell ref="AF378:AG378"/>
    <mergeCell ref="AH378:AI378"/>
    <mergeCell ref="AJ378:AK378"/>
    <mergeCell ref="B379:C379"/>
    <mergeCell ref="D379:E379"/>
    <mergeCell ref="G379:H379"/>
    <mergeCell ref="I379:J379"/>
    <mergeCell ref="K379:L379"/>
    <mergeCell ref="M379:N379"/>
    <mergeCell ref="O379:P379"/>
    <mergeCell ref="Q379:R379"/>
    <mergeCell ref="S379:T379"/>
    <mergeCell ref="U379:V379"/>
    <mergeCell ref="W379:X379"/>
    <mergeCell ref="Y379:Z379"/>
    <mergeCell ref="AA379:AB379"/>
    <mergeCell ref="AC379:AD379"/>
    <mergeCell ref="AF379:AG379"/>
    <mergeCell ref="AH379:AI379"/>
    <mergeCell ref="AJ379:AK379"/>
    <mergeCell ref="B380:C380"/>
    <mergeCell ref="D380:E380"/>
    <mergeCell ref="G380:H380"/>
    <mergeCell ref="I380:J380"/>
    <mergeCell ref="K380:L380"/>
    <mergeCell ref="M380:N380"/>
    <mergeCell ref="O380:P380"/>
    <mergeCell ref="Q380:R380"/>
    <mergeCell ref="S380:T380"/>
    <mergeCell ref="U380:V380"/>
    <mergeCell ref="W380:X380"/>
    <mergeCell ref="Y380:Z380"/>
    <mergeCell ref="AA380:AB380"/>
    <mergeCell ref="AC380:AD380"/>
    <mergeCell ref="AF380:AG380"/>
    <mergeCell ref="AH380:AI380"/>
    <mergeCell ref="AJ380:AK380"/>
    <mergeCell ref="B381:C381"/>
    <mergeCell ref="D381:E381"/>
    <mergeCell ref="G381:H381"/>
    <mergeCell ref="I381:J381"/>
    <mergeCell ref="K381:L381"/>
    <mergeCell ref="M381:N381"/>
    <mergeCell ref="O381:P381"/>
    <mergeCell ref="Q381:R381"/>
    <mergeCell ref="S381:T381"/>
    <mergeCell ref="U381:V381"/>
    <mergeCell ref="W381:X381"/>
    <mergeCell ref="Y381:Z381"/>
    <mergeCell ref="AA381:AB381"/>
    <mergeCell ref="AC381:AD381"/>
    <mergeCell ref="AF381:AG381"/>
    <mergeCell ref="AH381:AI381"/>
    <mergeCell ref="AJ381:AK381"/>
    <mergeCell ref="B382:C382"/>
    <mergeCell ref="D382:E382"/>
    <mergeCell ref="G382:H382"/>
    <mergeCell ref="I382:J382"/>
    <mergeCell ref="K382:L382"/>
    <mergeCell ref="M382:N382"/>
    <mergeCell ref="O382:P382"/>
    <mergeCell ref="Q382:R382"/>
    <mergeCell ref="S382:T382"/>
    <mergeCell ref="U382:V382"/>
    <mergeCell ref="W382:X382"/>
    <mergeCell ref="Y382:Z382"/>
    <mergeCell ref="AA382:AB382"/>
    <mergeCell ref="AC382:AD382"/>
    <mergeCell ref="AF382:AG382"/>
    <mergeCell ref="AH382:AI382"/>
    <mergeCell ref="AJ382:AK382"/>
    <mergeCell ref="B383:C383"/>
    <mergeCell ref="D383:E383"/>
    <mergeCell ref="G383:H383"/>
    <mergeCell ref="I383:J383"/>
    <mergeCell ref="K383:L383"/>
    <mergeCell ref="M383:N383"/>
    <mergeCell ref="O383:P383"/>
    <mergeCell ref="Q383:R383"/>
    <mergeCell ref="S383:T383"/>
    <mergeCell ref="U383:V383"/>
    <mergeCell ref="W383:X383"/>
    <mergeCell ref="Y383:Z383"/>
    <mergeCell ref="AA383:AB383"/>
    <mergeCell ref="AC383:AD383"/>
    <mergeCell ref="AF383:AG383"/>
    <mergeCell ref="AH383:AI383"/>
    <mergeCell ref="AJ383:AK383"/>
    <mergeCell ref="B384:C384"/>
    <mergeCell ref="D384:E384"/>
    <mergeCell ref="G384:H384"/>
    <mergeCell ref="I384:J384"/>
    <mergeCell ref="K384:L384"/>
    <mergeCell ref="M384:N384"/>
    <mergeCell ref="O384:P384"/>
    <mergeCell ref="Q384:R384"/>
    <mergeCell ref="S384:T384"/>
    <mergeCell ref="U384:V384"/>
    <mergeCell ref="W384:X384"/>
    <mergeCell ref="Y384:Z384"/>
    <mergeCell ref="AA384:AB384"/>
    <mergeCell ref="AC384:AD384"/>
    <mergeCell ref="AF384:AG384"/>
    <mergeCell ref="AH384:AI384"/>
    <mergeCell ref="AJ384:AK384"/>
    <mergeCell ref="B385:C385"/>
    <mergeCell ref="D385:E385"/>
    <mergeCell ref="G385:H385"/>
    <mergeCell ref="I385:J385"/>
    <mergeCell ref="K385:L385"/>
    <mergeCell ref="M385:N385"/>
    <mergeCell ref="O385:P385"/>
    <mergeCell ref="Q385:R385"/>
    <mergeCell ref="S385:T385"/>
    <mergeCell ref="U385:V385"/>
    <mergeCell ref="W385:X385"/>
    <mergeCell ref="Y385:Z385"/>
    <mergeCell ref="AA385:AB385"/>
    <mergeCell ref="AC385:AD385"/>
    <mergeCell ref="AF385:AG385"/>
    <mergeCell ref="AH385:AI385"/>
    <mergeCell ref="AJ385:AK385"/>
    <mergeCell ref="B386:C386"/>
    <mergeCell ref="D386:E386"/>
    <mergeCell ref="G386:H386"/>
    <mergeCell ref="I386:J386"/>
    <mergeCell ref="K386:L386"/>
    <mergeCell ref="M386:N386"/>
    <mergeCell ref="O386:P386"/>
    <mergeCell ref="Q386:R386"/>
    <mergeCell ref="S386:T386"/>
    <mergeCell ref="U386:V386"/>
    <mergeCell ref="W386:X386"/>
    <mergeCell ref="Y386:Z386"/>
    <mergeCell ref="AA386:AB386"/>
    <mergeCell ref="AC386:AD386"/>
    <mergeCell ref="AF386:AG386"/>
    <mergeCell ref="AH386:AI386"/>
    <mergeCell ref="AJ386:AK386"/>
    <mergeCell ref="B387:C387"/>
    <mergeCell ref="D387:E387"/>
    <mergeCell ref="G387:H387"/>
    <mergeCell ref="I387:J387"/>
    <mergeCell ref="K387:L387"/>
    <mergeCell ref="M387:N387"/>
    <mergeCell ref="O387:P387"/>
    <mergeCell ref="Q387:R387"/>
    <mergeCell ref="S387:T387"/>
    <mergeCell ref="U387:V387"/>
    <mergeCell ref="W387:X387"/>
    <mergeCell ref="Y387:Z387"/>
    <mergeCell ref="AA387:AB387"/>
    <mergeCell ref="AC387:AD387"/>
    <mergeCell ref="AF387:AG387"/>
    <mergeCell ref="AH387:AI387"/>
    <mergeCell ref="AJ387:AK387"/>
    <mergeCell ref="B388:C388"/>
    <mergeCell ref="D388:E388"/>
    <mergeCell ref="G388:H388"/>
    <mergeCell ref="I388:J388"/>
    <mergeCell ref="K388:L388"/>
    <mergeCell ref="M388:N388"/>
    <mergeCell ref="O388:P388"/>
    <mergeCell ref="Q388:R388"/>
    <mergeCell ref="S388:T388"/>
    <mergeCell ref="U388:V388"/>
    <mergeCell ref="W388:X388"/>
    <mergeCell ref="Y388:Z388"/>
    <mergeCell ref="AA388:AB388"/>
    <mergeCell ref="AC388:AD388"/>
    <mergeCell ref="AF388:AG388"/>
    <mergeCell ref="AH388:AI388"/>
    <mergeCell ref="AJ388:AK388"/>
    <mergeCell ref="B389:C389"/>
    <mergeCell ref="D389:E389"/>
    <mergeCell ref="G389:H389"/>
    <mergeCell ref="I389:J389"/>
    <mergeCell ref="K389:L389"/>
    <mergeCell ref="M389:N389"/>
    <mergeCell ref="O389:P389"/>
    <mergeCell ref="Q389:R389"/>
    <mergeCell ref="S389:T389"/>
    <mergeCell ref="U389:V389"/>
    <mergeCell ref="W389:X389"/>
    <mergeCell ref="Y389:Z389"/>
    <mergeCell ref="AA389:AB389"/>
    <mergeCell ref="AC389:AD389"/>
    <mergeCell ref="AF389:AG389"/>
    <mergeCell ref="AH389:AI389"/>
    <mergeCell ref="AJ389:AK389"/>
    <mergeCell ref="B390:C390"/>
    <mergeCell ref="D390:E390"/>
    <mergeCell ref="G390:H390"/>
    <mergeCell ref="I390:J390"/>
    <mergeCell ref="K390:L390"/>
    <mergeCell ref="M390:N390"/>
    <mergeCell ref="O390:P390"/>
    <mergeCell ref="Q390:R390"/>
    <mergeCell ref="S390:T390"/>
    <mergeCell ref="U390:V390"/>
    <mergeCell ref="W390:X390"/>
    <mergeCell ref="Y390:Z390"/>
    <mergeCell ref="AA390:AB390"/>
    <mergeCell ref="AC390:AD390"/>
    <mergeCell ref="AF390:AG390"/>
    <mergeCell ref="AH390:AI390"/>
    <mergeCell ref="AJ390:AK390"/>
    <mergeCell ref="B391:C391"/>
    <mergeCell ref="D391:E391"/>
    <mergeCell ref="G391:H391"/>
    <mergeCell ref="I391:J391"/>
    <mergeCell ref="K391:L391"/>
    <mergeCell ref="M391:N391"/>
    <mergeCell ref="O391:P391"/>
    <mergeCell ref="Q391:R391"/>
    <mergeCell ref="S391:T391"/>
    <mergeCell ref="U391:V391"/>
    <mergeCell ref="W391:X391"/>
    <mergeCell ref="Y391:Z391"/>
    <mergeCell ref="AA391:AB391"/>
    <mergeCell ref="AC391:AD391"/>
    <mergeCell ref="AF391:AG391"/>
    <mergeCell ref="AH391:AI391"/>
    <mergeCell ref="AJ391:AK391"/>
    <mergeCell ref="B392:C392"/>
    <mergeCell ref="D392:E392"/>
    <mergeCell ref="G392:H392"/>
    <mergeCell ref="I392:J392"/>
    <mergeCell ref="K392:L392"/>
    <mergeCell ref="M392:N392"/>
    <mergeCell ref="O392:P392"/>
    <mergeCell ref="Q392:R392"/>
    <mergeCell ref="S392:T392"/>
    <mergeCell ref="U392:V392"/>
    <mergeCell ref="W392:X392"/>
    <mergeCell ref="Y392:Z392"/>
    <mergeCell ref="AA392:AB392"/>
    <mergeCell ref="AC392:AD392"/>
    <mergeCell ref="AF392:AG392"/>
    <mergeCell ref="AH392:AI392"/>
    <mergeCell ref="AJ392:AK392"/>
    <mergeCell ref="B393:C393"/>
    <mergeCell ref="D393:E393"/>
    <mergeCell ref="G393:H393"/>
    <mergeCell ref="I393:J393"/>
    <mergeCell ref="K393:L393"/>
    <mergeCell ref="M393:N393"/>
    <mergeCell ref="O393:P393"/>
    <mergeCell ref="Q393:R393"/>
    <mergeCell ref="S393:T393"/>
    <mergeCell ref="U393:V393"/>
    <mergeCell ref="W393:X393"/>
    <mergeCell ref="Y393:Z393"/>
    <mergeCell ref="AA393:AB393"/>
    <mergeCell ref="AC393:AD393"/>
    <mergeCell ref="AF393:AG393"/>
    <mergeCell ref="AH393:AI393"/>
    <mergeCell ref="AJ393:AK393"/>
    <mergeCell ref="B394:C394"/>
    <mergeCell ref="D394:E394"/>
    <mergeCell ref="G394:H394"/>
    <mergeCell ref="I394:J394"/>
    <mergeCell ref="K394:L394"/>
    <mergeCell ref="M394:N394"/>
    <mergeCell ref="O394:P394"/>
    <mergeCell ref="Q394:R394"/>
    <mergeCell ref="S394:T394"/>
    <mergeCell ref="U394:V394"/>
    <mergeCell ref="W394:X394"/>
    <mergeCell ref="Y394:Z394"/>
    <mergeCell ref="AA394:AB394"/>
    <mergeCell ref="AC394:AD394"/>
    <mergeCell ref="AF394:AG394"/>
    <mergeCell ref="AH394:AI394"/>
    <mergeCell ref="AJ394:AK394"/>
    <mergeCell ref="B395:C395"/>
    <mergeCell ref="D395:E395"/>
    <mergeCell ref="G395:H395"/>
    <mergeCell ref="I395:J395"/>
    <mergeCell ref="K395:L395"/>
    <mergeCell ref="M395:N395"/>
    <mergeCell ref="O395:P395"/>
    <mergeCell ref="Q395:R395"/>
    <mergeCell ref="S395:T395"/>
    <mergeCell ref="U395:V395"/>
    <mergeCell ref="W395:X395"/>
    <mergeCell ref="Y395:Z395"/>
    <mergeCell ref="AA395:AB395"/>
    <mergeCell ref="AC395:AD395"/>
    <mergeCell ref="AF395:AG395"/>
    <mergeCell ref="AH395:AI395"/>
    <mergeCell ref="AJ395:AK395"/>
    <mergeCell ref="B396:C396"/>
    <mergeCell ref="D396:E396"/>
    <mergeCell ref="G396:H396"/>
    <mergeCell ref="I396:J396"/>
    <mergeCell ref="K396:L396"/>
    <mergeCell ref="M396:N396"/>
    <mergeCell ref="O396:P396"/>
    <mergeCell ref="Q396:R396"/>
    <mergeCell ref="S396:T396"/>
    <mergeCell ref="U396:V396"/>
    <mergeCell ref="W396:X396"/>
    <mergeCell ref="Y396:Z396"/>
    <mergeCell ref="AA396:AB396"/>
    <mergeCell ref="AC396:AD396"/>
    <mergeCell ref="AF396:AG396"/>
    <mergeCell ref="AH396:AI396"/>
    <mergeCell ref="AJ396:AK396"/>
    <mergeCell ref="B397:C397"/>
    <mergeCell ref="D397:E397"/>
    <mergeCell ref="G397:H397"/>
    <mergeCell ref="I397:J397"/>
    <mergeCell ref="K397:L397"/>
    <mergeCell ref="M397:N397"/>
    <mergeCell ref="O397:P397"/>
    <mergeCell ref="Q397:R397"/>
    <mergeCell ref="S397:T397"/>
    <mergeCell ref="U397:V397"/>
    <mergeCell ref="W397:X397"/>
    <mergeCell ref="Y397:Z397"/>
    <mergeCell ref="AA397:AB397"/>
    <mergeCell ref="AC397:AD397"/>
    <mergeCell ref="AF397:AG397"/>
    <mergeCell ref="AH397:AI397"/>
    <mergeCell ref="AJ397:AK397"/>
    <mergeCell ref="B398:C398"/>
    <mergeCell ref="D398:E398"/>
    <mergeCell ref="G398:H398"/>
    <mergeCell ref="I398:J398"/>
    <mergeCell ref="K398:L398"/>
    <mergeCell ref="M398:N398"/>
    <mergeCell ref="O398:P398"/>
    <mergeCell ref="Q398:R398"/>
    <mergeCell ref="S398:T398"/>
    <mergeCell ref="U398:V398"/>
    <mergeCell ref="W398:X398"/>
    <mergeCell ref="Y398:Z398"/>
    <mergeCell ref="AA398:AB398"/>
    <mergeCell ref="AC398:AD398"/>
    <mergeCell ref="AF398:AG398"/>
    <mergeCell ref="AH398:AI398"/>
    <mergeCell ref="AJ398:AK398"/>
    <mergeCell ref="B399:C399"/>
    <mergeCell ref="D399:E399"/>
    <mergeCell ref="G399:H399"/>
    <mergeCell ref="I399:J399"/>
    <mergeCell ref="K399:L399"/>
    <mergeCell ref="M399:N399"/>
    <mergeCell ref="O399:P399"/>
    <mergeCell ref="Q399:R399"/>
    <mergeCell ref="S399:T399"/>
    <mergeCell ref="U399:V399"/>
    <mergeCell ref="W399:X399"/>
    <mergeCell ref="Y399:Z399"/>
    <mergeCell ref="AA399:AB399"/>
    <mergeCell ref="AC399:AD399"/>
    <mergeCell ref="AF399:AG399"/>
    <mergeCell ref="AH399:AI399"/>
    <mergeCell ref="AJ399:AK399"/>
    <mergeCell ref="B400:C400"/>
    <mergeCell ref="D400:E400"/>
    <mergeCell ref="G400:H400"/>
    <mergeCell ref="I400:J400"/>
    <mergeCell ref="K400:L400"/>
    <mergeCell ref="M400:N400"/>
    <mergeCell ref="O400:P400"/>
    <mergeCell ref="Q400:R400"/>
    <mergeCell ref="S400:T400"/>
    <mergeCell ref="U400:V400"/>
    <mergeCell ref="W400:X400"/>
    <mergeCell ref="Y400:Z400"/>
    <mergeCell ref="AA400:AB400"/>
    <mergeCell ref="AC400:AD400"/>
    <mergeCell ref="AF400:AG400"/>
    <mergeCell ref="AH400:AI400"/>
    <mergeCell ref="AJ400:AK400"/>
    <mergeCell ref="B401:C401"/>
    <mergeCell ref="D401:E401"/>
    <mergeCell ref="G401:H401"/>
    <mergeCell ref="I401:J401"/>
    <mergeCell ref="K401:L401"/>
    <mergeCell ref="M401:N401"/>
    <mergeCell ref="O401:P401"/>
    <mergeCell ref="Q401:R401"/>
    <mergeCell ref="S401:T401"/>
    <mergeCell ref="U401:V401"/>
    <mergeCell ref="W401:X401"/>
    <mergeCell ref="Y401:Z401"/>
    <mergeCell ref="AA401:AB401"/>
    <mergeCell ref="AC401:AD401"/>
    <mergeCell ref="AF401:AG401"/>
    <mergeCell ref="AH401:AI401"/>
    <mergeCell ref="AJ401:AK401"/>
    <mergeCell ref="B402:C402"/>
    <mergeCell ref="D402:E402"/>
    <mergeCell ref="G402:H402"/>
    <mergeCell ref="I402:J402"/>
    <mergeCell ref="K402:L402"/>
    <mergeCell ref="M402:N402"/>
    <mergeCell ref="O402:P402"/>
    <mergeCell ref="Q402:R402"/>
    <mergeCell ref="S402:T402"/>
    <mergeCell ref="U402:V402"/>
    <mergeCell ref="W402:X402"/>
    <mergeCell ref="Y402:Z402"/>
    <mergeCell ref="AA402:AB402"/>
    <mergeCell ref="AC402:AD402"/>
    <mergeCell ref="AF402:AG402"/>
    <mergeCell ref="AH402:AI402"/>
    <mergeCell ref="AJ402:AK402"/>
    <mergeCell ref="B403:C403"/>
    <mergeCell ref="D403:E403"/>
    <mergeCell ref="G403:H403"/>
    <mergeCell ref="I403:J403"/>
    <mergeCell ref="K403:L403"/>
    <mergeCell ref="M403:N403"/>
    <mergeCell ref="O403:P403"/>
    <mergeCell ref="Q403:R403"/>
    <mergeCell ref="S403:T403"/>
    <mergeCell ref="U403:V403"/>
    <mergeCell ref="W403:X403"/>
    <mergeCell ref="Y403:Z403"/>
    <mergeCell ref="AA403:AB403"/>
    <mergeCell ref="AC403:AD403"/>
    <mergeCell ref="AF403:AG403"/>
    <mergeCell ref="AH403:AI403"/>
    <mergeCell ref="AJ403:AK403"/>
    <mergeCell ref="B404:C404"/>
    <mergeCell ref="D404:E404"/>
    <mergeCell ref="G404:H404"/>
    <mergeCell ref="I404:J404"/>
    <mergeCell ref="K404:L404"/>
    <mergeCell ref="M404:N404"/>
    <mergeCell ref="O404:P404"/>
    <mergeCell ref="Q404:R404"/>
    <mergeCell ref="S404:T404"/>
    <mergeCell ref="U404:V404"/>
    <mergeCell ref="W404:X404"/>
    <mergeCell ref="Y404:Z404"/>
    <mergeCell ref="AA404:AB404"/>
    <mergeCell ref="AC404:AD404"/>
    <mergeCell ref="AF404:AG404"/>
    <mergeCell ref="AH404:AI404"/>
    <mergeCell ref="AJ404:AK404"/>
    <mergeCell ref="B405:C405"/>
    <mergeCell ref="D405:E405"/>
    <mergeCell ref="G405:H405"/>
    <mergeCell ref="I405:J405"/>
    <mergeCell ref="K405:L405"/>
    <mergeCell ref="M405:N405"/>
    <mergeCell ref="O405:P405"/>
    <mergeCell ref="Q405:R405"/>
    <mergeCell ref="S405:T405"/>
    <mergeCell ref="U405:V405"/>
    <mergeCell ref="W405:X405"/>
    <mergeCell ref="Y405:Z405"/>
    <mergeCell ref="AA405:AB405"/>
    <mergeCell ref="AC405:AD405"/>
    <mergeCell ref="AF405:AG405"/>
    <mergeCell ref="AH405:AI405"/>
    <mergeCell ref="AJ405:AK405"/>
    <mergeCell ref="B406:C406"/>
    <mergeCell ref="D406:E406"/>
    <mergeCell ref="G406:H406"/>
    <mergeCell ref="I406:J406"/>
    <mergeCell ref="K406:L406"/>
    <mergeCell ref="M406:N406"/>
    <mergeCell ref="O406:P406"/>
    <mergeCell ref="Q406:R406"/>
    <mergeCell ref="S406:T406"/>
    <mergeCell ref="U406:V406"/>
    <mergeCell ref="W406:X406"/>
    <mergeCell ref="Y406:Z406"/>
    <mergeCell ref="AA406:AB406"/>
    <mergeCell ref="AC406:AD406"/>
    <mergeCell ref="AF406:AG406"/>
    <mergeCell ref="AH406:AI406"/>
    <mergeCell ref="AJ406:AK406"/>
    <mergeCell ref="B407:C407"/>
    <mergeCell ref="D407:E407"/>
    <mergeCell ref="G407:H407"/>
    <mergeCell ref="I407:J407"/>
    <mergeCell ref="K407:L407"/>
    <mergeCell ref="M407:N407"/>
    <mergeCell ref="O407:P407"/>
    <mergeCell ref="Q407:R407"/>
    <mergeCell ref="S407:T407"/>
    <mergeCell ref="U407:V407"/>
    <mergeCell ref="W407:X407"/>
    <mergeCell ref="Y407:Z407"/>
    <mergeCell ref="AA407:AB407"/>
    <mergeCell ref="AC407:AD407"/>
    <mergeCell ref="AF407:AG407"/>
    <mergeCell ref="AH407:AI407"/>
    <mergeCell ref="AJ407:AK407"/>
    <mergeCell ref="B408:C408"/>
    <mergeCell ref="D408:E408"/>
    <mergeCell ref="G408:H408"/>
    <mergeCell ref="I408:J408"/>
    <mergeCell ref="K408:L408"/>
    <mergeCell ref="M408:N408"/>
    <mergeCell ref="O408:P408"/>
    <mergeCell ref="Q408:R408"/>
    <mergeCell ref="S408:T408"/>
    <mergeCell ref="U408:V408"/>
    <mergeCell ref="W408:X408"/>
    <mergeCell ref="Y408:Z408"/>
    <mergeCell ref="AA408:AB408"/>
    <mergeCell ref="AC408:AD408"/>
    <mergeCell ref="AF408:AG408"/>
    <mergeCell ref="AH408:AI408"/>
    <mergeCell ref="AJ408:AK408"/>
    <mergeCell ref="B409:C409"/>
    <mergeCell ref="D409:E409"/>
    <mergeCell ref="G409:H409"/>
    <mergeCell ref="I409:J409"/>
    <mergeCell ref="K409:L409"/>
    <mergeCell ref="M409:N409"/>
    <mergeCell ref="O409:P409"/>
    <mergeCell ref="Q409:R409"/>
    <mergeCell ref="S409:T409"/>
    <mergeCell ref="U409:V409"/>
    <mergeCell ref="W409:X409"/>
    <mergeCell ref="Y409:Z409"/>
    <mergeCell ref="AA409:AB409"/>
    <mergeCell ref="AC409:AD409"/>
    <mergeCell ref="AF409:AG409"/>
    <mergeCell ref="AH409:AI409"/>
    <mergeCell ref="AJ409:AK409"/>
    <mergeCell ref="B410:C410"/>
    <mergeCell ref="D410:E410"/>
    <mergeCell ref="G410:H410"/>
    <mergeCell ref="I410:J410"/>
    <mergeCell ref="K410:L410"/>
    <mergeCell ref="M410:N410"/>
    <mergeCell ref="O410:P410"/>
    <mergeCell ref="Q410:R410"/>
    <mergeCell ref="S410:T410"/>
    <mergeCell ref="U410:V410"/>
    <mergeCell ref="W410:X410"/>
    <mergeCell ref="Y410:Z410"/>
    <mergeCell ref="AA410:AB410"/>
    <mergeCell ref="AC410:AD410"/>
    <mergeCell ref="AF410:AG410"/>
    <mergeCell ref="AH410:AI410"/>
    <mergeCell ref="AJ410:AK410"/>
    <mergeCell ref="B411:C411"/>
    <mergeCell ref="D411:E411"/>
    <mergeCell ref="G411:H411"/>
    <mergeCell ref="I411:J411"/>
    <mergeCell ref="K411:L411"/>
    <mergeCell ref="M411:N411"/>
    <mergeCell ref="O411:P411"/>
    <mergeCell ref="Q411:R411"/>
    <mergeCell ref="S411:T411"/>
    <mergeCell ref="U411:V411"/>
    <mergeCell ref="W411:X411"/>
    <mergeCell ref="Y411:Z411"/>
    <mergeCell ref="AA411:AB411"/>
    <mergeCell ref="AC411:AD411"/>
    <mergeCell ref="AF411:AG411"/>
    <mergeCell ref="AH411:AI411"/>
    <mergeCell ref="AJ411:AK411"/>
    <mergeCell ref="B412:C412"/>
    <mergeCell ref="D412:E412"/>
    <mergeCell ref="G412:H412"/>
    <mergeCell ref="I412:J412"/>
    <mergeCell ref="K412:L412"/>
    <mergeCell ref="M412:N412"/>
    <mergeCell ref="O412:P412"/>
    <mergeCell ref="Q412:R412"/>
    <mergeCell ref="S412:T412"/>
    <mergeCell ref="U412:V412"/>
    <mergeCell ref="W412:X412"/>
    <mergeCell ref="Y412:Z412"/>
    <mergeCell ref="AA412:AB412"/>
    <mergeCell ref="AC412:AD412"/>
    <mergeCell ref="AF412:AG412"/>
    <mergeCell ref="AH412:AI412"/>
    <mergeCell ref="AJ412:AK412"/>
    <mergeCell ref="B413:C413"/>
    <mergeCell ref="D413:E413"/>
    <mergeCell ref="G413:H413"/>
    <mergeCell ref="I413:J413"/>
    <mergeCell ref="K413:L413"/>
    <mergeCell ref="M413:N413"/>
    <mergeCell ref="O413:P413"/>
    <mergeCell ref="Q413:R413"/>
    <mergeCell ref="S413:T413"/>
    <mergeCell ref="U413:V413"/>
    <mergeCell ref="W413:X413"/>
    <mergeCell ref="Y413:Z413"/>
    <mergeCell ref="AA413:AB413"/>
    <mergeCell ref="AC413:AD413"/>
    <mergeCell ref="AF413:AG413"/>
    <mergeCell ref="AH413:AI413"/>
    <mergeCell ref="AJ413:AK413"/>
    <mergeCell ref="B414:C414"/>
    <mergeCell ref="D414:E414"/>
    <mergeCell ref="G414:H414"/>
    <mergeCell ref="I414:J414"/>
    <mergeCell ref="K414:L414"/>
    <mergeCell ref="M414:N414"/>
    <mergeCell ref="O414:P414"/>
    <mergeCell ref="Q414:R414"/>
    <mergeCell ref="S414:T414"/>
    <mergeCell ref="U414:V414"/>
    <mergeCell ref="W414:X414"/>
    <mergeCell ref="Y414:Z414"/>
    <mergeCell ref="AA414:AB414"/>
    <mergeCell ref="AC414:AD414"/>
    <mergeCell ref="AF414:AG414"/>
    <mergeCell ref="AH414:AI414"/>
    <mergeCell ref="AJ414:AK414"/>
    <mergeCell ref="B415:C415"/>
    <mergeCell ref="D415:E415"/>
    <mergeCell ref="G415:H415"/>
    <mergeCell ref="I415:J415"/>
    <mergeCell ref="K415:L415"/>
    <mergeCell ref="M415:N415"/>
    <mergeCell ref="O415:P415"/>
    <mergeCell ref="Q415:R415"/>
    <mergeCell ref="S415:T415"/>
    <mergeCell ref="U415:V415"/>
    <mergeCell ref="W415:X415"/>
    <mergeCell ref="Y415:Z415"/>
    <mergeCell ref="AA415:AB415"/>
    <mergeCell ref="AC415:AD415"/>
    <mergeCell ref="AF415:AG415"/>
    <mergeCell ref="AH415:AI415"/>
    <mergeCell ref="AJ415:AK415"/>
    <mergeCell ref="B416:C416"/>
    <mergeCell ref="D416:E416"/>
    <mergeCell ref="G416:H416"/>
    <mergeCell ref="I416:J416"/>
    <mergeCell ref="K416:L416"/>
    <mergeCell ref="M416:N416"/>
    <mergeCell ref="O416:P416"/>
    <mergeCell ref="Q416:R416"/>
    <mergeCell ref="S416:T416"/>
    <mergeCell ref="U416:V416"/>
    <mergeCell ref="W416:X416"/>
    <mergeCell ref="Y416:Z416"/>
    <mergeCell ref="AA416:AB416"/>
    <mergeCell ref="AC416:AD416"/>
    <mergeCell ref="AF416:AG416"/>
    <mergeCell ref="AH416:AI416"/>
    <mergeCell ref="AJ416:AK416"/>
    <mergeCell ref="B417:C417"/>
    <mergeCell ref="D417:E417"/>
    <mergeCell ref="G417:H417"/>
    <mergeCell ref="I417:J417"/>
    <mergeCell ref="K417:L417"/>
    <mergeCell ref="M417:N417"/>
    <mergeCell ref="O417:P417"/>
    <mergeCell ref="Q417:R417"/>
    <mergeCell ref="S417:T417"/>
    <mergeCell ref="U417:V417"/>
    <mergeCell ref="W417:X417"/>
    <mergeCell ref="Y417:Z417"/>
    <mergeCell ref="AA417:AB417"/>
    <mergeCell ref="AC417:AD417"/>
    <mergeCell ref="AF417:AG417"/>
    <mergeCell ref="AH417:AI417"/>
    <mergeCell ref="AJ417:AK417"/>
    <mergeCell ref="B418:C418"/>
    <mergeCell ref="D418:E418"/>
    <mergeCell ref="G418:H418"/>
    <mergeCell ref="I418:J418"/>
    <mergeCell ref="K418:L418"/>
    <mergeCell ref="M418:N418"/>
    <mergeCell ref="O418:P418"/>
    <mergeCell ref="Q418:R418"/>
    <mergeCell ref="S418:T418"/>
    <mergeCell ref="U418:V418"/>
    <mergeCell ref="W418:X418"/>
    <mergeCell ref="Y418:Z418"/>
    <mergeCell ref="AA418:AB418"/>
    <mergeCell ref="AC418:AD418"/>
    <mergeCell ref="AF418:AG418"/>
    <mergeCell ref="AH418:AI418"/>
    <mergeCell ref="AJ418:AK418"/>
    <mergeCell ref="B419:C419"/>
    <mergeCell ref="D419:E419"/>
    <mergeCell ref="G419:H419"/>
    <mergeCell ref="I419:J419"/>
    <mergeCell ref="K419:L419"/>
    <mergeCell ref="M419:N419"/>
    <mergeCell ref="O419:P419"/>
    <mergeCell ref="Q419:R419"/>
    <mergeCell ref="S419:T419"/>
    <mergeCell ref="U419:V419"/>
    <mergeCell ref="W419:X419"/>
    <mergeCell ref="Y419:Z419"/>
    <mergeCell ref="AA419:AB419"/>
    <mergeCell ref="AC419:AD419"/>
    <mergeCell ref="AF419:AG419"/>
    <mergeCell ref="AH419:AI419"/>
    <mergeCell ref="AJ419:AK419"/>
    <mergeCell ref="B420:C420"/>
    <mergeCell ref="D420:E420"/>
    <mergeCell ref="G420:H420"/>
    <mergeCell ref="I420:J420"/>
    <mergeCell ref="K420:L420"/>
    <mergeCell ref="M420:N420"/>
    <mergeCell ref="O420:P420"/>
    <mergeCell ref="Q420:R420"/>
    <mergeCell ref="S420:T420"/>
    <mergeCell ref="U420:V420"/>
    <mergeCell ref="W420:X420"/>
    <mergeCell ref="Y420:Z420"/>
    <mergeCell ref="AA420:AB420"/>
    <mergeCell ref="AC420:AD420"/>
    <mergeCell ref="AF420:AG420"/>
    <mergeCell ref="AH420:AI420"/>
    <mergeCell ref="AJ420:AK420"/>
    <mergeCell ref="B421:C421"/>
    <mergeCell ref="D421:E421"/>
    <mergeCell ref="G421:H421"/>
    <mergeCell ref="I421:J421"/>
    <mergeCell ref="K421:L421"/>
    <mergeCell ref="M421:N421"/>
    <mergeCell ref="O421:P421"/>
    <mergeCell ref="Q421:R421"/>
    <mergeCell ref="S421:T421"/>
    <mergeCell ref="U421:V421"/>
    <mergeCell ref="W421:X421"/>
    <mergeCell ref="Y421:Z421"/>
    <mergeCell ref="AA421:AB421"/>
    <mergeCell ref="AC421:AD421"/>
    <mergeCell ref="AF421:AG421"/>
    <mergeCell ref="AH421:AI421"/>
    <mergeCell ref="AJ421:AK421"/>
    <mergeCell ref="B422:C422"/>
    <mergeCell ref="D422:E422"/>
    <mergeCell ref="G422:H422"/>
    <mergeCell ref="I422:J422"/>
    <mergeCell ref="K422:L422"/>
    <mergeCell ref="M422:N422"/>
    <mergeCell ref="O422:P422"/>
    <mergeCell ref="Q422:R422"/>
    <mergeCell ref="S422:T422"/>
    <mergeCell ref="U422:V422"/>
    <mergeCell ref="W422:X422"/>
    <mergeCell ref="Y422:Z422"/>
    <mergeCell ref="AA422:AB422"/>
    <mergeCell ref="AC422:AD422"/>
    <mergeCell ref="AF422:AG422"/>
    <mergeCell ref="AH422:AI422"/>
    <mergeCell ref="AJ422:AK422"/>
    <mergeCell ref="B423:C423"/>
    <mergeCell ref="D423:E423"/>
    <mergeCell ref="G423:H423"/>
    <mergeCell ref="I423:J423"/>
    <mergeCell ref="K423:L423"/>
    <mergeCell ref="M423:N423"/>
    <mergeCell ref="O423:P423"/>
    <mergeCell ref="Q423:R423"/>
    <mergeCell ref="S423:T423"/>
    <mergeCell ref="U423:V423"/>
    <mergeCell ref="W423:X423"/>
    <mergeCell ref="Y423:Z423"/>
    <mergeCell ref="AA423:AB423"/>
    <mergeCell ref="AC423:AD423"/>
    <mergeCell ref="AF423:AG423"/>
    <mergeCell ref="AH423:AI423"/>
    <mergeCell ref="AJ423:AK423"/>
    <mergeCell ref="B424:C424"/>
    <mergeCell ref="D424:E424"/>
    <mergeCell ref="G424:H424"/>
    <mergeCell ref="I424:J424"/>
    <mergeCell ref="K424:L424"/>
    <mergeCell ref="M424:N424"/>
    <mergeCell ref="O424:P424"/>
    <mergeCell ref="Q424:R424"/>
    <mergeCell ref="S424:T424"/>
    <mergeCell ref="U424:V424"/>
    <mergeCell ref="W424:X424"/>
    <mergeCell ref="Y424:Z424"/>
    <mergeCell ref="AA424:AB424"/>
    <mergeCell ref="AC424:AD424"/>
    <mergeCell ref="AF424:AG424"/>
    <mergeCell ref="AH424:AI424"/>
    <mergeCell ref="AJ424:AK424"/>
    <mergeCell ref="B425:C425"/>
    <mergeCell ref="D425:E425"/>
    <mergeCell ref="G425:H425"/>
    <mergeCell ref="I425:J425"/>
    <mergeCell ref="K425:L425"/>
    <mergeCell ref="M425:N425"/>
    <mergeCell ref="O425:P425"/>
    <mergeCell ref="Q425:R425"/>
    <mergeCell ref="S425:T425"/>
    <mergeCell ref="U425:V425"/>
    <mergeCell ref="W425:X425"/>
    <mergeCell ref="Y425:Z425"/>
    <mergeCell ref="AA425:AB425"/>
    <mergeCell ref="AC425:AD425"/>
    <mergeCell ref="AF425:AG425"/>
    <mergeCell ref="AH425:AI425"/>
    <mergeCell ref="AJ425:AK425"/>
    <mergeCell ref="B426:C426"/>
    <mergeCell ref="D426:E426"/>
    <mergeCell ref="G426:H426"/>
    <mergeCell ref="I426:J426"/>
    <mergeCell ref="K426:L426"/>
    <mergeCell ref="M426:N426"/>
    <mergeCell ref="O426:P426"/>
    <mergeCell ref="Q426:R426"/>
    <mergeCell ref="S426:T426"/>
    <mergeCell ref="U426:V426"/>
    <mergeCell ref="W426:X426"/>
    <mergeCell ref="Y426:Z426"/>
    <mergeCell ref="AA426:AB426"/>
    <mergeCell ref="AC426:AD426"/>
    <mergeCell ref="AF426:AG426"/>
    <mergeCell ref="AH426:AI426"/>
    <mergeCell ref="AJ426:AK426"/>
    <mergeCell ref="B427:C427"/>
    <mergeCell ref="D427:E427"/>
    <mergeCell ref="G427:H427"/>
    <mergeCell ref="I427:J427"/>
    <mergeCell ref="K427:L427"/>
    <mergeCell ref="M427:N427"/>
    <mergeCell ref="O427:P427"/>
    <mergeCell ref="Q427:R427"/>
    <mergeCell ref="S427:T427"/>
    <mergeCell ref="U427:V427"/>
    <mergeCell ref="W427:X427"/>
    <mergeCell ref="Y427:Z427"/>
    <mergeCell ref="AA427:AB427"/>
    <mergeCell ref="AC427:AD427"/>
    <mergeCell ref="AF427:AG427"/>
    <mergeCell ref="AH427:AI427"/>
    <mergeCell ref="AJ427:AK427"/>
    <mergeCell ref="B428:C428"/>
    <mergeCell ref="D428:E428"/>
    <mergeCell ref="G428:H428"/>
    <mergeCell ref="I428:J428"/>
    <mergeCell ref="K428:L428"/>
    <mergeCell ref="M428:N428"/>
    <mergeCell ref="O428:P428"/>
    <mergeCell ref="Q428:R428"/>
    <mergeCell ref="S428:T428"/>
    <mergeCell ref="U428:V428"/>
    <mergeCell ref="W428:X428"/>
    <mergeCell ref="Y428:Z428"/>
    <mergeCell ref="AA428:AB428"/>
    <mergeCell ref="AC428:AD428"/>
    <mergeCell ref="AF428:AG428"/>
    <mergeCell ref="AH428:AI428"/>
    <mergeCell ref="AJ428:AK428"/>
    <mergeCell ref="B429:C429"/>
    <mergeCell ref="D429:E429"/>
    <mergeCell ref="G429:H429"/>
    <mergeCell ref="I429:J429"/>
    <mergeCell ref="K429:L429"/>
    <mergeCell ref="M429:N429"/>
    <mergeCell ref="O429:P429"/>
    <mergeCell ref="Q429:R429"/>
    <mergeCell ref="S429:T429"/>
    <mergeCell ref="U429:V429"/>
    <mergeCell ref="W429:X429"/>
    <mergeCell ref="Y429:Z429"/>
    <mergeCell ref="AA429:AB429"/>
    <mergeCell ref="AC429:AD429"/>
    <mergeCell ref="AF429:AG429"/>
    <mergeCell ref="AH429:AI429"/>
    <mergeCell ref="AJ429:AK429"/>
    <mergeCell ref="B430:C430"/>
    <mergeCell ref="D430:E430"/>
    <mergeCell ref="G430:H430"/>
    <mergeCell ref="I430:J430"/>
    <mergeCell ref="K430:L430"/>
    <mergeCell ref="M430:N430"/>
    <mergeCell ref="O430:P430"/>
    <mergeCell ref="Q430:R430"/>
    <mergeCell ref="S430:T430"/>
    <mergeCell ref="U430:V430"/>
    <mergeCell ref="W430:X430"/>
    <mergeCell ref="Y430:Z430"/>
    <mergeCell ref="AA430:AB430"/>
    <mergeCell ref="AC430:AD430"/>
    <mergeCell ref="AF430:AG430"/>
    <mergeCell ref="AH430:AI430"/>
    <mergeCell ref="AJ430:AK430"/>
    <mergeCell ref="B431:C431"/>
    <mergeCell ref="D431:E431"/>
    <mergeCell ref="G431:H431"/>
    <mergeCell ref="I431:J431"/>
    <mergeCell ref="K431:L431"/>
    <mergeCell ref="M431:N431"/>
    <mergeCell ref="O431:P431"/>
    <mergeCell ref="Q431:R431"/>
    <mergeCell ref="S431:T431"/>
    <mergeCell ref="U431:V431"/>
    <mergeCell ref="W431:X431"/>
    <mergeCell ref="Y431:Z431"/>
    <mergeCell ref="AA431:AB431"/>
    <mergeCell ref="AC431:AD431"/>
    <mergeCell ref="AF431:AG431"/>
    <mergeCell ref="AH431:AI431"/>
    <mergeCell ref="AJ431:AK431"/>
    <mergeCell ref="B432:C432"/>
    <mergeCell ref="D432:E432"/>
    <mergeCell ref="G432:H432"/>
    <mergeCell ref="I432:J432"/>
    <mergeCell ref="K432:L432"/>
    <mergeCell ref="M432:N432"/>
    <mergeCell ref="O432:P432"/>
    <mergeCell ref="Q432:R432"/>
    <mergeCell ref="S432:T432"/>
    <mergeCell ref="U432:V432"/>
    <mergeCell ref="W432:X432"/>
    <mergeCell ref="Y432:Z432"/>
    <mergeCell ref="AA432:AB432"/>
    <mergeCell ref="AC432:AD432"/>
    <mergeCell ref="AF432:AG432"/>
    <mergeCell ref="AH432:AI432"/>
    <mergeCell ref="AJ432:AK432"/>
    <mergeCell ref="B433:C433"/>
    <mergeCell ref="D433:E433"/>
    <mergeCell ref="G433:H433"/>
    <mergeCell ref="I433:J433"/>
    <mergeCell ref="K433:L433"/>
    <mergeCell ref="M433:N433"/>
    <mergeCell ref="O433:P433"/>
    <mergeCell ref="Q433:R433"/>
    <mergeCell ref="S433:T433"/>
    <mergeCell ref="U433:V433"/>
    <mergeCell ref="W433:X433"/>
    <mergeCell ref="Y433:Z433"/>
    <mergeCell ref="AA433:AB433"/>
    <mergeCell ref="AC433:AD433"/>
    <mergeCell ref="AF433:AG433"/>
    <mergeCell ref="AH433:AI433"/>
    <mergeCell ref="AJ433:AK433"/>
    <mergeCell ref="B434:C434"/>
    <mergeCell ref="D434:E434"/>
    <mergeCell ref="G434:H434"/>
    <mergeCell ref="I434:J434"/>
    <mergeCell ref="K434:L434"/>
    <mergeCell ref="M434:N434"/>
    <mergeCell ref="O434:P434"/>
    <mergeCell ref="Q434:R434"/>
    <mergeCell ref="S434:T434"/>
    <mergeCell ref="U434:V434"/>
    <mergeCell ref="W434:X434"/>
    <mergeCell ref="Y434:Z434"/>
    <mergeCell ref="AA434:AB434"/>
    <mergeCell ref="AC434:AD434"/>
    <mergeCell ref="AF434:AG434"/>
    <mergeCell ref="AH434:AI434"/>
    <mergeCell ref="AJ434:AK434"/>
    <mergeCell ref="B435:C435"/>
    <mergeCell ref="D435:E435"/>
    <mergeCell ref="G435:H435"/>
    <mergeCell ref="I435:J435"/>
    <mergeCell ref="K435:L435"/>
    <mergeCell ref="M435:N435"/>
    <mergeCell ref="O435:P435"/>
    <mergeCell ref="Q435:R435"/>
    <mergeCell ref="S435:T435"/>
    <mergeCell ref="U435:V435"/>
    <mergeCell ref="W435:X435"/>
    <mergeCell ref="Y435:Z435"/>
    <mergeCell ref="AA435:AB435"/>
    <mergeCell ref="AC435:AD435"/>
    <mergeCell ref="AF435:AG435"/>
    <mergeCell ref="AH435:AI435"/>
    <mergeCell ref="AJ435:AK435"/>
    <mergeCell ref="B436:C436"/>
    <mergeCell ref="D436:E436"/>
    <mergeCell ref="G436:H436"/>
    <mergeCell ref="I436:J436"/>
    <mergeCell ref="K436:L436"/>
    <mergeCell ref="M436:N436"/>
    <mergeCell ref="O436:P436"/>
    <mergeCell ref="Q436:R436"/>
    <mergeCell ref="S436:T436"/>
    <mergeCell ref="U436:V436"/>
    <mergeCell ref="W436:X436"/>
    <mergeCell ref="Y436:Z436"/>
    <mergeCell ref="AA436:AB436"/>
    <mergeCell ref="AC436:AD436"/>
    <mergeCell ref="AF436:AG436"/>
    <mergeCell ref="AH436:AI436"/>
    <mergeCell ref="AJ436:AK436"/>
    <mergeCell ref="B437:C437"/>
    <mergeCell ref="D437:E437"/>
    <mergeCell ref="G437:H437"/>
    <mergeCell ref="I437:J437"/>
    <mergeCell ref="K437:L437"/>
    <mergeCell ref="M437:N437"/>
    <mergeCell ref="O437:P437"/>
    <mergeCell ref="Q437:R437"/>
    <mergeCell ref="S437:T437"/>
    <mergeCell ref="U437:V437"/>
    <mergeCell ref="W437:X437"/>
    <mergeCell ref="Y437:Z437"/>
    <mergeCell ref="AA437:AB437"/>
    <mergeCell ref="AC437:AD437"/>
    <mergeCell ref="AF437:AG437"/>
    <mergeCell ref="AH437:AI437"/>
    <mergeCell ref="AJ437:AK437"/>
    <mergeCell ref="B438:C438"/>
    <mergeCell ref="D438:E438"/>
    <mergeCell ref="G438:H438"/>
    <mergeCell ref="I438:J438"/>
    <mergeCell ref="K438:L438"/>
    <mergeCell ref="M438:N438"/>
    <mergeCell ref="O438:P438"/>
    <mergeCell ref="Q438:R438"/>
    <mergeCell ref="S438:T438"/>
    <mergeCell ref="U438:V438"/>
    <mergeCell ref="W438:X438"/>
    <mergeCell ref="Y438:Z438"/>
    <mergeCell ref="AA438:AB438"/>
    <mergeCell ref="AC438:AD438"/>
    <mergeCell ref="AF438:AG438"/>
    <mergeCell ref="AH438:AI438"/>
    <mergeCell ref="AJ438:AK438"/>
    <mergeCell ref="B439:C439"/>
    <mergeCell ref="D439:E439"/>
    <mergeCell ref="G439:H439"/>
    <mergeCell ref="I439:J439"/>
    <mergeCell ref="K439:L439"/>
    <mergeCell ref="M439:N439"/>
    <mergeCell ref="O439:P439"/>
    <mergeCell ref="Q439:R439"/>
    <mergeCell ref="S439:T439"/>
    <mergeCell ref="U439:V439"/>
    <mergeCell ref="W439:X439"/>
    <mergeCell ref="Y439:Z439"/>
    <mergeCell ref="AA439:AB439"/>
    <mergeCell ref="AC439:AD439"/>
    <mergeCell ref="AF439:AG439"/>
    <mergeCell ref="AH439:AI439"/>
    <mergeCell ref="AJ439:AK439"/>
    <mergeCell ref="B440:C440"/>
    <mergeCell ref="D440:E440"/>
    <mergeCell ref="G440:H440"/>
    <mergeCell ref="I440:J440"/>
    <mergeCell ref="K440:L440"/>
    <mergeCell ref="M440:N440"/>
    <mergeCell ref="O440:P440"/>
    <mergeCell ref="Q440:R440"/>
    <mergeCell ref="S440:T440"/>
    <mergeCell ref="U440:V440"/>
    <mergeCell ref="W440:X440"/>
    <mergeCell ref="Y440:Z440"/>
    <mergeCell ref="AA440:AB440"/>
    <mergeCell ref="AC440:AD440"/>
    <mergeCell ref="AF440:AG440"/>
    <mergeCell ref="AH440:AI440"/>
    <mergeCell ref="AJ440:AK440"/>
    <mergeCell ref="B441:C441"/>
    <mergeCell ref="D441:E441"/>
    <mergeCell ref="G441:H441"/>
    <mergeCell ref="I441:J441"/>
    <mergeCell ref="K441:L441"/>
    <mergeCell ref="M441:N441"/>
    <mergeCell ref="O441:P441"/>
    <mergeCell ref="Q441:R441"/>
    <mergeCell ref="S441:T441"/>
    <mergeCell ref="U441:V441"/>
    <mergeCell ref="W441:X441"/>
    <mergeCell ref="Y441:Z441"/>
    <mergeCell ref="AA441:AB441"/>
    <mergeCell ref="AC441:AD441"/>
    <mergeCell ref="AF441:AG441"/>
    <mergeCell ref="AH441:AI441"/>
    <mergeCell ref="AJ441:AK441"/>
    <mergeCell ref="B442:C442"/>
    <mergeCell ref="D442:E442"/>
    <mergeCell ref="G442:H442"/>
    <mergeCell ref="I442:J442"/>
    <mergeCell ref="K442:L442"/>
    <mergeCell ref="M442:N442"/>
    <mergeCell ref="O442:P442"/>
    <mergeCell ref="Q442:R442"/>
    <mergeCell ref="S442:T442"/>
    <mergeCell ref="U442:V442"/>
    <mergeCell ref="W442:X442"/>
    <mergeCell ref="Y442:Z442"/>
    <mergeCell ref="AA442:AB442"/>
    <mergeCell ref="AC442:AD442"/>
    <mergeCell ref="AF442:AG442"/>
    <mergeCell ref="AH442:AI442"/>
    <mergeCell ref="AJ442:AK442"/>
    <mergeCell ref="B443:C443"/>
    <mergeCell ref="D443:E443"/>
    <mergeCell ref="G443:H443"/>
    <mergeCell ref="I443:J443"/>
    <mergeCell ref="K443:L443"/>
    <mergeCell ref="M443:N443"/>
    <mergeCell ref="O443:P443"/>
    <mergeCell ref="Q443:R443"/>
    <mergeCell ref="S443:T443"/>
    <mergeCell ref="U443:V443"/>
    <mergeCell ref="W443:X443"/>
    <mergeCell ref="Y443:Z443"/>
    <mergeCell ref="AA443:AB443"/>
    <mergeCell ref="AC443:AD443"/>
    <mergeCell ref="AF443:AG443"/>
    <mergeCell ref="AH443:AI443"/>
    <mergeCell ref="AJ443:AK443"/>
    <mergeCell ref="B444:C444"/>
    <mergeCell ref="D444:E444"/>
    <mergeCell ref="G444:H444"/>
    <mergeCell ref="I444:J444"/>
    <mergeCell ref="K444:L444"/>
    <mergeCell ref="M444:N444"/>
    <mergeCell ref="O444:P444"/>
    <mergeCell ref="Q444:R444"/>
    <mergeCell ref="S444:T444"/>
    <mergeCell ref="U444:V444"/>
    <mergeCell ref="W444:X444"/>
    <mergeCell ref="Y444:Z444"/>
    <mergeCell ref="AA444:AB444"/>
    <mergeCell ref="AC444:AD444"/>
    <mergeCell ref="AF444:AG444"/>
    <mergeCell ref="AH444:AI444"/>
    <mergeCell ref="AJ444:AK444"/>
    <mergeCell ref="B445:C445"/>
    <mergeCell ref="D445:E445"/>
    <mergeCell ref="G445:H445"/>
    <mergeCell ref="I445:J445"/>
    <mergeCell ref="K445:L445"/>
    <mergeCell ref="M445:N445"/>
    <mergeCell ref="O445:P445"/>
    <mergeCell ref="Q445:R445"/>
    <mergeCell ref="S445:T445"/>
    <mergeCell ref="U445:V445"/>
    <mergeCell ref="W445:X445"/>
    <mergeCell ref="Y445:Z445"/>
    <mergeCell ref="AA445:AB445"/>
    <mergeCell ref="AC445:AD445"/>
    <mergeCell ref="AF445:AG445"/>
    <mergeCell ref="AH445:AI445"/>
    <mergeCell ref="AJ445:AK445"/>
    <mergeCell ref="B446:C446"/>
    <mergeCell ref="D446:E446"/>
    <mergeCell ref="G446:H446"/>
    <mergeCell ref="I446:J446"/>
    <mergeCell ref="K446:L446"/>
    <mergeCell ref="M446:N446"/>
    <mergeCell ref="O446:P446"/>
    <mergeCell ref="Q446:R446"/>
    <mergeCell ref="S446:T446"/>
    <mergeCell ref="U446:V446"/>
    <mergeCell ref="W446:X446"/>
    <mergeCell ref="Y446:Z446"/>
    <mergeCell ref="AA446:AB446"/>
    <mergeCell ref="AC446:AD446"/>
    <mergeCell ref="AF446:AG446"/>
    <mergeCell ref="AH446:AI446"/>
    <mergeCell ref="AJ446:AK446"/>
    <mergeCell ref="B447:C447"/>
    <mergeCell ref="D447:E447"/>
    <mergeCell ref="G447:H447"/>
    <mergeCell ref="I447:J447"/>
    <mergeCell ref="K447:L447"/>
    <mergeCell ref="M447:N447"/>
    <mergeCell ref="O447:P447"/>
    <mergeCell ref="Q447:R447"/>
    <mergeCell ref="S447:T447"/>
    <mergeCell ref="U447:V447"/>
    <mergeCell ref="W447:X447"/>
    <mergeCell ref="Y447:Z447"/>
    <mergeCell ref="AA447:AB447"/>
    <mergeCell ref="AC447:AD447"/>
    <mergeCell ref="AF447:AG447"/>
    <mergeCell ref="AH447:AI447"/>
    <mergeCell ref="AJ447:AK447"/>
    <mergeCell ref="B448:C448"/>
    <mergeCell ref="D448:E448"/>
    <mergeCell ref="G448:H448"/>
    <mergeCell ref="I448:J448"/>
    <mergeCell ref="K448:L448"/>
    <mergeCell ref="M448:N448"/>
    <mergeCell ref="O448:P448"/>
    <mergeCell ref="Q448:R448"/>
    <mergeCell ref="S448:T448"/>
    <mergeCell ref="U448:V448"/>
    <mergeCell ref="W448:X448"/>
    <mergeCell ref="Y448:Z448"/>
    <mergeCell ref="AA448:AB448"/>
    <mergeCell ref="AC448:AD448"/>
    <mergeCell ref="AF448:AG448"/>
    <mergeCell ref="AH448:AI448"/>
    <mergeCell ref="AJ448:AK448"/>
    <mergeCell ref="B449:C449"/>
    <mergeCell ref="D449:E449"/>
    <mergeCell ref="G449:H449"/>
    <mergeCell ref="I449:J449"/>
    <mergeCell ref="K449:L449"/>
    <mergeCell ref="M449:N449"/>
    <mergeCell ref="O449:P449"/>
    <mergeCell ref="Q449:R449"/>
    <mergeCell ref="S449:T449"/>
    <mergeCell ref="U449:V449"/>
    <mergeCell ref="W449:X449"/>
    <mergeCell ref="Y449:Z449"/>
    <mergeCell ref="AA449:AB449"/>
    <mergeCell ref="AC449:AD449"/>
    <mergeCell ref="AF449:AG449"/>
    <mergeCell ref="AH449:AI449"/>
    <mergeCell ref="AJ449:AK449"/>
    <mergeCell ref="B450:C450"/>
    <mergeCell ref="D450:E450"/>
    <mergeCell ref="G450:H450"/>
    <mergeCell ref="I450:J450"/>
    <mergeCell ref="K450:L450"/>
    <mergeCell ref="M450:N450"/>
    <mergeCell ref="O450:P450"/>
    <mergeCell ref="Q450:R450"/>
    <mergeCell ref="S450:T450"/>
    <mergeCell ref="U450:V450"/>
    <mergeCell ref="W450:X450"/>
    <mergeCell ref="Y450:Z450"/>
    <mergeCell ref="AA450:AB450"/>
    <mergeCell ref="AC450:AD450"/>
    <mergeCell ref="AF450:AG450"/>
    <mergeCell ref="AH450:AI450"/>
    <mergeCell ref="AJ450:AK450"/>
    <mergeCell ref="B451:C451"/>
    <mergeCell ref="D451:E451"/>
    <mergeCell ref="G451:H451"/>
    <mergeCell ref="I451:J451"/>
    <mergeCell ref="K451:L451"/>
    <mergeCell ref="M451:N451"/>
    <mergeCell ref="O451:P451"/>
    <mergeCell ref="Q451:R451"/>
    <mergeCell ref="S451:T451"/>
    <mergeCell ref="U451:V451"/>
    <mergeCell ref="W451:X451"/>
    <mergeCell ref="Y451:Z451"/>
    <mergeCell ref="AA451:AB451"/>
    <mergeCell ref="AC451:AD451"/>
    <mergeCell ref="AF451:AG451"/>
    <mergeCell ref="AH451:AI451"/>
    <mergeCell ref="AJ451:AK451"/>
    <mergeCell ref="B452:C452"/>
    <mergeCell ref="D452:E452"/>
    <mergeCell ref="G452:H452"/>
    <mergeCell ref="I452:J452"/>
    <mergeCell ref="K452:L452"/>
    <mergeCell ref="M452:N452"/>
    <mergeCell ref="O452:P452"/>
    <mergeCell ref="Q452:R452"/>
    <mergeCell ref="S452:T452"/>
    <mergeCell ref="U452:V452"/>
    <mergeCell ref="W452:X452"/>
    <mergeCell ref="Y452:Z452"/>
    <mergeCell ref="AA452:AB452"/>
    <mergeCell ref="AC452:AD452"/>
    <mergeCell ref="AF452:AG452"/>
    <mergeCell ref="AH452:AI452"/>
    <mergeCell ref="AJ452:AK452"/>
    <mergeCell ref="B453:C453"/>
    <mergeCell ref="D453:E453"/>
    <mergeCell ref="G453:H453"/>
    <mergeCell ref="I453:J453"/>
    <mergeCell ref="K453:L453"/>
    <mergeCell ref="M453:N453"/>
    <mergeCell ref="O453:P453"/>
    <mergeCell ref="Q453:R453"/>
    <mergeCell ref="S453:T453"/>
    <mergeCell ref="U453:V453"/>
    <mergeCell ref="W453:X453"/>
    <mergeCell ref="Y453:Z453"/>
    <mergeCell ref="AA453:AB453"/>
    <mergeCell ref="AC453:AD453"/>
    <mergeCell ref="AF453:AG453"/>
    <mergeCell ref="AH453:AI453"/>
    <mergeCell ref="AJ453:AK453"/>
    <mergeCell ref="B454:C454"/>
    <mergeCell ref="D454:E454"/>
    <mergeCell ref="G454:H454"/>
    <mergeCell ref="I454:J454"/>
    <mergeCell ref="K454:L454"/>
    <mergeCell ref="M454:N454"/>
    <mergeCell ref="O454:P454"/>
    <mergeCell ref="Q454:R454"/>
    <mergeCell ref="S454:T454"/>
    <mergeCell ref="U454:V454"/>
    <mergeCell ref="W454:X454"/>
    <mergeCell ref="Y454:Z454"/>
    <mergeCell ref="AA454:AB454"/>
    <mergeCell ref="AC454:AD454"/>
    <mergeCell ref="AF454:AG454"/>
    <mergeCell ref="AH454:AI454"/>
    <mergeCell ref="AJ454:AK454"/>
    <mergeCell ref="B455:C455"/>
    <mergeCell ref="D455:E455"/>
    <mergeCell ref="G455:H455"/>
    <mergeCell ref="I455:J455"/>
    <mergeCell ref="K455:L455"/>
    <mergeCell ref="M455:N455"/>
    <mergeCell ref="O455:P455"/>
    <mergeCell ref="Q455:R455"/>
    <mergeCell ref="S455:T455"/>
    <mergeCell ref="U455:V455"/>
    <mergeCell ref="W455:X455"/>
    <mergeCell ref="Y455:Z455"/>
    <mergeCell ref="AA455:AB455"/>
    <mergeCell ref="AC455:AD455"/>
    <mergeCell ref="AF455:AG455"/>
    <mergeCell ref="AH455:AI455"/>
    <mergeCell ref="AJ455:AK455"/>
    <mergeCell ref="B456:C456"/>
    <mergeCell ref="D456:E456"/>
    <mergeCell ref="G456:H456"/>
    <mergeCell ref="I456:J456"/>
    <mergeCell ref="K456:L456"/>
    <mergeCell ref="M456:N456"/>
    <mergeCell ref="O456:P456"/>
    <mergeCell ref="Q456:R456"/>
    <mergeCell ref="S456:T456"/>
    <mergeCell ref="U456:V456"/>
    <mergeCell ref="W456:X456"/>
    <mergeCell ref="Y456:Z456"/>
    <mergeCell ref="AA456:AB456"/>
    <mergeCell ref="AC456:AD456"/>
    <mergeCell ref="AF456:AG456"/>
    <mergeCell ref="AH456:AI456"/>
    <mergeCell ref="AJ456:AK456"/>
    <mergeCell ref="B457:C457"/>
    <mergeCell ref="D457:E457"/>
    <mergeCell ref="G457:H457"/>
    <mergeCell ref="I457:J457"/>
    <mergeCell ref="K457:L457"/>
    <mergeCell ref="M457:N457"/>
    <mergeCell ref="O457:P457"/>
    <mergeCell ref="Q457:R457"/>
    <mergeCell ref="S457:T457"/>
    <mergeCell ref="U457:V457"/>
    <mergeCell ref="W457:X457"/>
    <mergeCell ref="Y457:Z457"/>
    <mergeCell ref="AA457:AB457"/>
    <mergeCell ref="AC457:AD457"/>
    <mergeCell ref="AF457:AG457"/>
    <mergeCell ref="AH457:AI457"/>
    <mergeCell ref="AJ457:AK457"/>
    <mergeCell ref="B458:C458"/>
    <mergeCell ref="D458:E458"/>
    <mergeCell ref="G458:H458"/>
    <mergeCell ref="I458:J458"/>
    <mergeCell ref="K458:L458"/>
    <mergeCell ref="M458:N458"/>
    <mergeCell ref="O458:P458"/>
    <mergeCell ref="Q458:R458"/>
    <mergeCell ref="S458:T458"/>
    <mergeCell ref="U458:V458"/>
    <mergeCell ref="W458:X458"/>
    <mergeCell ref="Y458:Z458"/>
    <mergeCell ref="AA458:AB458"/>
    <mergeCell ref="AC458:AD458"/>
    <mergeCell ref="AF458:AG458"/>
    <mergeCell ref="AH458:AI458"/>
    <mergeCell ref="AJ458:AK458"/>
    <mergeCell ref="B459:C459"/>
    <mergeCell ref="D459:E459"/>
    <mergeCell ref="G459:H459"/>
    <mergeCell ref="I459:J459"/>
    <mergeCell ref="K459:L459"/>
    <mergeCell ref="M459:N459"/>
    <mergeCell ref="O459:P459"/>
    <mergeCell ref="Q459:R459"/>
    <mergeCell ref="S459:T459"/>
    <mergeCell ref="U459:V459"/>
    <mergeCell ref="W459:X459"/>
    <mergeCell ref="Y459:Z459"/>
    <mergeCell ref="AA459:AB459"/>
    <mergeCell ref="AC459:AD459"/>
    <mergeCell ref="AF459:AG459"/>
    <mergeCell ref="AH459:AI459"/>
    <mergeCell ref="AJ459:AK459"/>
    <mergeCell ref="B460:C460"/>
    <mergeCell ref="D460:E460"/>
    <mergeCell ref="G460:H460"/>
    <mergeCell ref="I460:J460"/>
    <mergeCell ref="K460:L460"/>
    <mergeCell ref="M460:N460"/>
    <mergeCell ref="O460:P460"/>
    <mergeCell ref="Q460:R460"/>
    <mergeCell ref="S460:T460"/>
    <mergeCell ref="U460:V460"/>
    <mergeCell ref="W460:X460"/>
    <mergeCell ref="Y460:Z460"/>
    <mergeCell ref="AA460:AB460"/>
    <mergeCell ref="AC460:AD460"/>
    <mergeCell ref="AF460:AG460"/>
    <mergeCell ref="AH460:AI460"/>
    <mergeCell ref="AJ460:AK460"/>
    <mergeCell ref="B461:C461"/>
    <mergeCell ref="D461:E461"/>
    <mergeCell ref="G461:H461"/>
    <mergeCell ref="I461:J461"/>
    <mergeCell ref="K461:L461"/>
    <mergeCell ref="M461:N461"/>
    <mergeCell ref="O461:P461"/>
    <mergeCell ref="Q461:R461"/>
    <mergeCell ref="S461:T461"/>
    <mergeCell ref="U461:V461"/>
    <mergeCell ref="W461:X461"/>
    <mergeCell ref="Y461:Z461"/>
    <mergeCell ref="AA461:AB461"/>
    <mergeCell ref="AC461:AD461"/>
    <mergeCell ref="AF461:AG461"/>
    <mergeCell ref="AH461:AI461"/>
    <mergeCell ref="AJ461:AK461"/>
    <mergeCell ref="B462:C462"/>
    <mergeCell ref="D462:E462"/>
    <mergeCell ref="G462:H462"/>
    <mergeCell ref="I462:J462"/>
    <mergeCell ref="K462:L462"/>
    <mergeCell ref="M462:N462"/>
    <mergeCell ref="O462:P462"/>
    <mergeCell ref="Q462:R462"/>
    <mergeCell ref="S462:T462"/>
    <mergeCell ref="U462:V462"/>
    <mergeCell ref="W462:X462"/>
    <mergeCell ref="Y462:Z462"/>
    <mergeCell ref="AA462:AB462"/>
    <mergeCell ref="AC462:AD462"/>
    <mergeCell ref="AF462:AG462"/>
    <mergeCell ref="AH462:AI462"/>
    <mergeCell ref="AJ462:AK462"/>
    <mergeCell ref="B463:C463"/>
    <mergeCell ref="D463:E463"/>
    <mergeCell ref="G463:H463"/>
    <mergeCell ref="I463:J463"/>
    <mergeCell ref="K463:L463"/>
    <mergeCell ref="M463:N463"/>
    <mergeCell ref="O463:P463"/>
    <mergeCell ref="Q463:R463"/>
    <mergeCell ref="S463:T463"/>
    <mergeCell ref="U463:V463"/>
    <mergeCell ref="W463:X463"/>
    <mergeCell ref="Y463:Z463"/>
    <mergeCell ref="AA463:AB463"/>
    <mergeCell ref="AC463:AD463"/>
    <mergeCell ref="AF463:AG463"/>
    <mergeCell ref="AH463:AI463"/>
    <mergeCell ref="AJ463:AK463"/>
    <mergeCell ref="B464:C464"/>
    <mergeCell ref="D464:E464"/>
    <mergeCell ref="G464:H464"/>
    <mergeCell ref="I464:J464"/>
    <mergeCell ref="K464:L464"/>
    <mergeCell ref="M464:N464"/>
    <mergeCell ref="O464:P464"/>
    <mergeCell ref="Q464:R464"/>
    <mergeCell ref="S464:T464"/>
    <mergeCell ref="U464:V464"/>
    <mergeCell ref="W464:X464"/>
    <mergeCell ref="Y464:Z464"/>
    <mergeCell ref="AA464:AB464"/>
    <mergeCell ref="AC464:AD464"/>
    <mergeCell ref="AF464:AG464"/>
    <mergeCell ref="AH464:AI464"/>
    <mergeCell ref="AJ464:AK464"/>
    <mergeCell ref="B465:C465"/>
    <mergeCell ref="D465:E465"/>
    <mergeCell ref="G465:H465"/>
    <mergeCell ref="I465:J465"/>
    <mergeCell ref="K465:L465"/>
    <mergeCell ref="M465:N465"/>
    <mergeCell ref="O465:P465"/>
    <mergeCell ref="Q465:R465"/>
    <mergeCell ref="S465:T465"/>
    <mergeCell ref="U465:V465"/>
    <mergeCell ref="W465:X465"/>
    <mergeCell ref="Y465:Z465"/>
    <mergeCell ref="AA465:AB465"/>
    <mergeCell ref="AC465:AD465"/>
    <mergeCell ref="AF465:AG465"/>
    <mergeCell ref="AH465:AI465"/>
    <mergeCell ref="AJ465:AK465"/>
    <mergeCell ref="B466:C466"/>
    <mergeCell ref="D466:E466"/>
    <mergeCell ref="G466:H466"/>
    <mergeCell ref="I466:J466"/>
    <mergeCell ref="K466:L466"/>
    <mergeCell ref="M466:N466"/>
    <mergeCell ref="O466:P466"/>
    <mergeCell ref="Q466:R466"/>
    <mergeCell ref="S466:T466"/>
    <mergeCell ref="U466:V466"/>
    <mergeCell ref="W466:X466"/>
    <mergeCell ref="Y466:Z466"/>
    <mergeCell ref="AA466:AB466"/>
    <mergeCell ref="AC466:AD466"/>
    <mergeCell ref="AF466:AG466"/>
    <mergeCell ref="AH466:AI466"/>
    <mergeCell ref="AJ466:AK466"/>
    <mergeCell ref="B467:C467"/>
    <mergeCell ref="D467:E467"/>
    <mergeCell ref="G467:H467"/>
    <mergeCell ref="I467:J467"/>
    <mergeCell ref="K467:L467"/>
    <mergeCell ref="M467:N467"/>
    <mergeCell ref="O467:P467"/>
    <mergeCell ref="Q467:R467"/>
    <mergeCell ref="S467:T467"/>
    <mergeCell ref="U467:V467"/>
    <mergeCell ref="W467:X467"/>
    <mergeCell ref="Y467:Z467"/>
    <mergeCell ref="AA467:AB467"/>
    <mergeCell ref="AC467:AD467"/>
    <mergeCell ref="AF467:AG467"/>
    <mergeCell ref="AH467:AI467"/>
    <mergeCell ref="AJ467:AK467"/>
    <mergeCell ref="B468:C468"/>
    <mergeCell ref="D468:E468"/>
    <mergeCell ref="G468:H468"/>
    <mergeCell ref="I468:J468"/>
    <mergeCell ref="K468:L468"/>
    <mergeCell ref="M468:N468"/>
    <mergeCell ref="O468:P468"/>
    <mergeCell ref="Q468:R468"/>
    <mergeCell ref="S468:T468"/>
    <mergeCell ref="U468:V468"/>
    <mergeCell ref="W468:X468"/>
    <mergeCell ref="Y468:Z468"/>
    <mergeCell ref="AA468:AB468"/>
    <mergeCell ref="AC468:AD468"/>
    <mergeCell ref="AF468:AG468"/>
    <mergeCell ref="AH468:AI468"/>
    <mergeCell ref="AJ468:AK468"/>
    <mergeCell ref="B469:C469"/>
    <mergeCell ref="D469:E469"/>
    <mergeCell ref="G469:H469"/>
    <mergeCell ref="I469:J469"/>
    <mergeCell ref="K469:L469"/>
    <mergeCell ref="M469:N469"/>
    <mergeCell ref="O469:P469"/>
    <mergeCell ref="Q469:R469"/>
    <mergeCell ref="S469:T469"/>
    <mergeCell ref="U469:V469"/>
    <mergeCell ref="W469:X469"/>
    <mergeCell ref="Y469:Z469"/>
    <mergeCell ref="AA469:AB469"/>
    <mergeCell ref="AC469:AD469"/>
    <mergeCell ref="AF469:AG469"/>
    <mergeCell ref="AH469:AI469"/>
    <mergeCell ref="AJ469:AK469"/>
    <mergeCell ref="B470:C470"/>
    <mergeCell ref="D470:E470"/>
    <mergeCell ref="G470:H470"/>
    <mergeCell ref="I470:J470"/>
    <mergeCell ref="K470:L470"/>
    <mergeCell ref="M470:N470"/>
    <mergeCell ref="O470:P470"/>
    <mergeCell ref="Q470:R470"/>
    <mergeCell ref="S470:T470"/>
    <mergeCell ref="U470:V470"/>
    <mergeCell ref="W470:X470"/>
    <mergeCell ref="Y470:Z470"/>
    <mergeCell ref="AA470:AB470"/>
    <mergeCell ref="AC470:AD470"/>
    <mergeCell ref="AF470:AG470"/>
    <mergeCell ref="AH470:AI470"/>
    <mergeCell ref="AJ470:AK470"/>
    <mergeCell ref="B471:C471"/>
    <mergeCell ref="D471:E471"/>
    <mergeCell ref="G471:H471"/>
    <mergeCell ref="I471:J471"/>
    <mergeCell ref="K471:L471"/>
    <mergeCell ref="M471:N471"/>
    <mergeCell ref="O471:P471"/>
    <mergeCell ref="Q471:R471"/>
    <mergeCell ref="S471:T471"/>
    <mergeCell ref="U471:V471"/>
    <mergeCell ref="W471:X471"/>
    <mergeCell ref="Y471:Z471"/>
    <mergeCell ref="AA471:AB471"/>
    <mergeCell ref="AC471:AD471"/>
    <mergeCell ref="AF471:AG471"/>
    <mergeCell ref="AH471:AI471"/>
    <mergeCell ref="AJ471:AK471"/>
    <mergeCell ref="B472:C472"/>
    <mergeCell ref="D472:E472"/>
    <mergeCell ref="G472:H472"/>
    <mergeCell ref="I472:J472"/>
    <mergeCell ref="K472:L472"/>
    <mergeCell ref="M472:N472"/>
    <mergeCell ref="O472:P472"/>
    <mergeCell ref="Q472:R472"/>
    <mergeCell ref="S472:T472"/>
    <mergeCell ref="U472:V472"/>
    <mergeCell ref="W472:X472"/>
    <mergeCell ref="Y472:Z472"/>
    <mergeCell ref="AA472:AB472"/>
    <mergeCell ref="AC472:AD472"/>
    <mergeCell ref="AF472:AG472"/>
    <mergeCell ref="AH472:AI472"/>
    <mergeCell ref="AJ472:AK472"/>
    <mergeCell ref="B473:C473"/>
    <mergeCell ref="D473:E473"/>
    <mergeCell ref="G473:H473"/>
    <mergeCell ref="I473:J473"/>
    <mergeCell ref="K473:L473"/>
    <mergeCell ref="M473:N473"/>
    <mergeCell ref="O473:P473"/>
    <mergeCell ref="Q473:R473"/>
    <mergeCell ref="S473:T473"/>
    <mergeCell ref="U473:V473"/>
    <mergeCell ref="W473:X473"/>
    <mergeCell ref="Y473:Z473"/>
    <mergeCell ref="AA473:AB473"/>
    <mergeCell ref="AC473:AD473"/>
    <mergeCell ref="AF473:AG473"/>
    <mergeCell ref="AH473:AI473"/>
    <mergeCell ref="AJ473:AK473"/>
    <mergeCell ref="B474:C474"/>
    <mergeCell ref="D474:E474"/>
    <mergeCell ref="G474:H474"/>
    <mergeCell ref="I474:J474"/>
    <mergeCell ref="K474:L474"/>
    <mergeCell ref="M474:N474"/>
    <mergeCell ref="O474:P474"/>
    <mergeCell ref="Q474:R474"/>
    <mergeCell ref="S474:T474"/>
    <mergeCell ref="U474:V474"/>
    <mergeCell ref="W474:X474"/>
    <mergeCell ref="Y474:Z474"/>
    <mergeCell ref="AA474:AB474"/>
    <mergeCell ref="AC474:AD474"/>
    <mergeCell ref="AF474:AG474"/>
    <mergeCell ref="AH474:AI474"/>
    <mergeCell ref="AJ474:AK474"/>
    <mergeCell ref="B475:C475"/>
    <mergeCell ref="D475:E475"/>
    <mergeCell ref="G475:H475"/>
    <mergeCell ref="I475:J475"/>
    <mergeCell ref="K475:L475"/>
    <mergeCell ref="M475:N475"/>
    <mergeCell ref="O475:P475"/>
    <mergeCell ref="Q475:R475"/>
    <mergeCell ref="S475:T475"/>
    <mergeCell ref="U475:V475"/>
    <mergeCell ref="W475:X475"/>
    <mergeCell ref="Y475:Z475"/>
    <mergeCell ref="AA475:AB475"/>
    <mergeCell ref="AC475:AD475"/>
    <mergeCell ref="AF475:AG475"/>
    <mergeCell ref="AH475:AI475"/>
    <mergeCell ref="AJ475:AK475"/>
    <mergeCell ref="B476:C476"/>
    <mergeCell ref="D476:E476"/>
    <mergeCell ref="G476:H476"/>
    <mergeCell ref="I476:J476"/>
    <mergeCell ref="K476:L476"/>
    <mergeCell ref="M476:N476"/>
    <mergeCell ref="O476:P476"/>
    <mergeCell ref="Q476:R476"/>
    <mergeCell ref="S476:T476"/>
    <mergeCell ref="U476:V476"/>
    <mergeCell ref="W476:X476"/>
    <mergeCell ref="Y476:Z476"/>
    <mergeCell ref="AA476:AB476"/>
    <mergeCell ref="AC476:AD476"/>
    <mergeCell ref="AF476:AG476"/>
    <mergeCell ref="AH476:AI476"/>
    <mergeCell ref="AJ476:AK476"/>
    <mergeCell ref="B477:C477"/>
    <mergeCell ref="D477:E477"/>
    <mergeCell ref="G477:H477"/>
    <mergeCell ref="I477:J477"/>
    <mergeCell ref="K477:L477"/>
    <mergeCell ref="M477:N477"/>
    <mergeCell ref="O477:P477"/>
    <mergeCell ref="Q477:R477"/>
    <mergeCell ref="S477:T477"/>
    <mergeCell ref="U477:V477"/>
    <mergeCell ref="W477:X477"/>
    <mergeCell ref="Y477:Z477"/>
    <mergeCell ref="AA477:AB477"/>
    <mergeCell ref="AC477:AD477"/>
    <mergeCell ref="AF477:AG477"/>
    <mergeCell ref="AH477:AI477"/>
    <mergeCell ref="AJ477:AK477"/>
    <mergeCell ref="B478:C478"/>
    <mergeCell ref="D478:E478"/>
    <mergeCell ref="G478:H478"/>
    <mergeCell ref="I478:J478"/>
    <mergeCell ref="K478:L478"/>
    <mergeCell ref="M478:N478"/>
    <mergeCell ref="O478:P478"/>
    <mergeCell ref="Q478:R478"/>
    <mergeCell ref="S478:T478"/>
    <mergeCell ref="U478:V478"/>
    <mergeCell ref="W478:X478"/>
    <mergeCell ref="Y478:Z478"/>
    <mergeCell ref="AA478:AB478"/>
    <mergeCell ref="AC478:AD478"/>
    <mergeCell ref="AF478:AG478"/>
    <mergeCell ref="AH478:AI478"/>
    <mergeCell ref="AJ478:AK478"/>
    <mergeCell ref="B479:C479"/>
    <mergeCell ref="D479:E479"/>
    <mergeCell ref="G479:H479"/>
    <mergeCell ref="I479:J479"/>
    <mergeCell ref="K479:L479"/>
    <mergeCell ref="M479:N479"/>
    <mergeCell ref="O479:P479"/>
    <mergeCell ref="Q479:R479"/>
    <mergeCell ref="S479:T479"/>
    <mergeCell ref="U479:V479"/>
    <mergeCell ref="W479:X479"/>
    <mergeCell ref="Y479:Z479"/>
    <mergeCell ref="AA479:AB479"/>
    <mergeCell ref="AC479:AD479"/>
    <mergeCell ref="AF479:AG479"/>
    <mergeCell ref="AH479:AI479"/>
    <mergeCell ref="AJ479:AK479"/>
    <mergeCell ref="B480:C480"/>
    <mergeCell ref="D480:E480"/>
    <mergeCell ref="G480:H480"/>
    <mergeCell ref="I480:J480"/>
    <mergeCell ref="K480:L480"/>
    <mergeCell ref="M480:N480"/>
    <mergeCell ref="O480:P480"/>
    <mergeCell ref="Q480:R480"/>
    <mergeCell ref="S480:T480"/>
    <mergeCell ref="U480:V480"/>
    <mergeCell ref="W480:X480"/>
    <mergeCell ref="Y480:Z480"/>
    <mergeCell ref="AA480:AB480"/>
    <mergeCell ref="AC480:AD480"/>
    <mergeCell ref="AF480:AG480"/>
    <mergeCell ref="AH480:AI480"/>
    <mergeCell ref="AJ480:AK480"/>
    <mergeCell ref="B481:C481"/>
    <mergeCell ref="D481:E481"/>
    <mergeCell ref="G481:H481"/>
    <mergeCell ref="I481:J481"/>
    <mergeCell ref="K481:L481"/>
    <mergeCell ref="M481:N481"/>
    <mergeCell ref="O481:P481"/>
    <mergeCell ref="Q481:R481"/>
    <mergeCell ref="S481:T481"/>
    <mergeCell ref="U481:V481"/>
    <mergeCell ref="W481:X481"/>
    <mergeCell ref="Y481:Z481"/>
    <mergeCell ref="AA481:AB481"/>
    <mergeCell ref="AC481:AD481"/>
    <mergeCell ref="AF481:AG481"/>
    <mergeCell ref="AH481:AI481"/>
    <mergeCell ref="AJ481:AK481"/>
    <mergeCell ref="B482:C482"/>
    <mergeCell ref="D482:E482"/>
    <mergeCell ref="G482:H482"/>
    <mergeCell ref="I482:J482"/>
    <mergeCell ref="K482:L482"/>
    <mergeCell ref="M482:N482"/>
    <mergeCell ref="O482:P482"/>
    <mergeCell ref="Q482:R482"/>
    <mergeCell ref="S482:T482"/>
    <mergeCell ref="U482:V482"/>
    <mergeCell ref="W482:X482"/>
    <mergeCell ref="Y482:Z482"/>
    <mergeCell ref="AA482:AB482"/>
    <mergeCell ref="AC482:AD482"/>
    <mergeCell ref="AF482:AG482"/>
    <mergeCell ref="AH482:AI482"/>
    <mergeCell ref="AJ482:AK482"/>
    <mergeCell ref="B483:C483"/>
    <mergeCell ref="D483:E483"/>
    <mergeCell ref="G483:H483"/>
    <mergeCell ref="I483:J483"/>
    <mergeCell ref="K483:L483"/>
    <mergeCell ref="M483:N483"/>
    <mergeCell ref="O483:P483"/>
    <mergeCell ref="Q483:R483"/>
    <mergeCell ref="S483:T483"/>
    <mergeCell ref="U483:V483"/>
    <mergeCell ref="W483:X483"/>
    <mergeCell ref="Y483:Z483"/>
    <mergeCell ref="AA483:AB483"/>
    <mergeCell ref="AC483:AD483"/>
    <mergeCell ref="AF483:AG483"/>
    <mergeCell ref="AH483:AI483"/>
    <mergeCell ref="AJ483:AK483"/>
    <mergeCell ref="B484:C484"/>
    <mergeCell ref="D484:E484"/>
    <mergeCell ref="G484:H484"/>
    <mergeCell ref="I484:J484"/>
    <mergeCell ref="K484:L484"/>
    <mergeCell ref="M484:N484"/>
    <mergeCell ref="O484:P484"/>
    <mergeCell ref="Q484:R484"/>
    <mergeCell ref="S484:T484"/>
    <mergeCell ref="U484:V484"/>
    <mergeCell ref="W484:X484"/>
    <mergeCell ref="Y484:Z484"/>
    <mergeCell ref="AA484:AB484"/>
    <mergeCell ref="AC484:AD484"/>
    <mergeCell ref="AF484:AG484"/>
    <mergeCell ref="AH484:AI484"/>
    <mergeCell ref="AJ484:AK484"/>
    <mergeCell ref="B485:C485"/>
    <mergeCell ref="D485:E485"/>
    <mergeCell ref="G485:H485"/>
    <mergeCell ref="I485:J485"/>
    <mergeCell ref="K485:L485"/>
    <mergeCell ref="M485:N485"/>
    <mergeCell ref="O485:P485"/>
    <mergeCell ref="Q485:R485"/>
    <mergeCell ref="S485:T485"/>
    <mergeCell ref="U485:V485"/>
    <mergeCell ref="W485:X485"/>
    <mergeCell ref="Y485:Z485"/>
    <mergeCell ref="AA485:AB485"/>
    <mergeCell ref="AC485:AD485"/>
    <mergeCell ref="AF485:AG485"/>
    <mergeCell ref="AH485:AI485"/>
    <mergeCell ref="AJ485:AK485"/>
    <mergeCell ref="B486:C486"/>
    <mergeCell ref="D486:E486"/>
    <mergeCell ref="G486:H486"/>
    <mergeCell ref="I486:J486"/>
    <mergeCell ref="K486:L486"/>
    <mergeCell ref="M486:N486"/>
    <mergeCell ref="O486:P486"/>
    <mergeCell ref="Q486:R486"/>
    <mergeCell ref="S486:T486"/>
    <mergeCell ref="U486:V486"/>
    <mergeCell ref="W486:X486"/>
    <mergeCell ref="Y486:Z486"/>
    <mergeCell ref="AA486:AB486"/>
    <mergeCell ref="AC486:AD486"/>
    <mergeCell ref="AF486:AG486"/>
    <mergeCell ref="AH486:AI486"/>
    <mergeCell ref="AJ486:AK486"/>
    <mergeCell ref="B487:C487"/>
    <mergeCell ref="D487:E487"/>
    <mergeCell ref="G487:H487"/>
    <mergeCell ref="I487:J487"/>
    <mergeCell ref="K487:L487"/>
    <mergeCell ref="M487:N487"/>
    <mergeCell ref="O487:P487"/>
    <mergeCell ref="Q487:R487"/>
    <mergeCell ref="S487:T487"/>
    <mergeCell ref="U487:V487"/>
    <mergeCell ref="W487:X487"/>
    <mergeCell ref="Y487:Z487"/>
    <mergeCell ref="AA487:AB487"/>
    <mergeCell ref="AC487:AD487"/>
    <mergeCell ref="AF487:AG487"/>
    <mergeCell ref="AH487:AI487"/>
    <mergeCell ref="AJ487:AK487"/>
    <mergeCell ref="B488:C488"/>
    <mergeCell ref="D488:E488"/>
    <mergeCell ref="G488:H488"/>
    <mergeCell ref="I488:J488"/>
    <mergeCell ref="K488:L488"/>
    <mergeCell ref="M488:N488"/>
    <mergeCell ref="O488:P488"/>
    <mergeCell ref="Q488:R488"/>
    <mergeCell ref="S488:T488"/>
    <mergeCell ref="U488:V488"/>
    <mergeCell ref="W488:X488"/>
    <mergeCell ref="Y488:Z488"/>
    <mergeCell ref="AA488:AB488"/>
    <mergeCell ref="AC488:AD488"/>
    <mergeCell ref="AF488:AG488"/>
    <mergeCell ref="AH488:AI488"/>
    <mergeCell ref="AJ488:AK488"/>
    <mergeCell ref="B489:C489"/>
    <mergeCell ref="D489:E489"/>
    <mergeCell ref="G489:H489"/>
    <mergeCell ref="I489:J489"/>
    <mergeCell ref="K489:L489"/>
    <mergeCell ref="M489:N489"/>
    <mergeCell ref="O489:P489"/>
    <mergeCell ref="Q489:R489"/>
    <mergeCell ref="S489:T489"/>
    <mergeCell ref="U489:V489"/>
    <mergeCell ref="W489:X489"/>
    <mergeCell ref="Y489:Z489"/>
    <mergeCell ref="AA489:AB489"/>
    <mergeCell ref="AC489:AD489"/>
    <mergeCell ref="AF489:AG489"/>
    <mergeCell ref="AH489:AI489"/>
    <mergeCell ref="AJ489:AK489"/>
    <mergeCell ref="B490:C490"/>
    <mergeCell ref="D490:E490"/>
    <mergeCell ref="G490:H490"/>
    <mergeCell ref="I490:J490"/>
    <mergeCell ref="K490:L490"/>
    <mergeCell ref="M490:N490"/>
    <mergeCell ref="O490:P490"/>
    <mergeCell ref="Q490:R490"/>
    <mergeCell ref="S490:T490"/>
    <mergeCell ref="U490:V490"/>
    <mergeCell ref="W490:X490"/>
    <mergeCell ref="Y490:Z490"/>
    <mergeCell ref="AA490:AB490"/>
    <mergeCell ref="AC490:AD490"/>
    <mergeCell ref="AF490:AG490"/>
    <mergeCell ref="AH490:AI490"/>
    <mergeCell ref="AJ490:AK490"/>
    <mergeCell ref="B491:C491"/>
    <mergeCell ref="D491:E491"/>
    <mergeCell ref="G491:H491"/>
    <mergeCell ref="I491:J491"/>
    <mergeCell ref="K491:L491"/>
    <mergeCell ref="M491:N491"/>
    <mergeCell ref="O491:P491"/>
    <mergeCell ref="Q491:R491"/>
    <mergeCell ref="S491:T491"/>
    <mergeCell ref="U491:V491"/>
    <mergeCell ref="W491:X491"/>
    <mergeCell ref="Y491:Z491"/>
    <mergeCell ref="AA491:AB491"/>
    <mergeCell ref="AC491:AD491"/>
    <mergeCell ref="AF491:AG491"/>
    <mergeCell ref="AH491:AI491"/>
    <mergeCell ref="AJ491:AK491"/>
    <mergeCell ref="B492:C492"/>
    <mergeCell ref="D492:E492"/>
    <mergeCell ref="G492:H492"/>
    <mergeCell ref="I492:J492"/>
    <mergeCell ref="K492:L492"/>
    <mergeCell ref="M492:N492"/>
    <mergeCell ref="O492:P492"/>
    <mergeCell ref="Q492:R492"/>
    <mergeCell ref="S492:T492"/>
    <mergeCell ref="U492:V492"/>
    <mergeCell ref="W492:X492"/>
    <mergeCell ref="Y492:Z492"/>
    <mergeCell ref="AA492:AB492"/>
    <mergeCell ref="AC492:AD492"/>
    <mergeCell ref="AF492:AG492"/>
    <mergeCell ref="AH492:AI492"/>
    <mergeCell ref="AJ492:AK492"/>
    <mergeCell ref="B493:C493"/>
    <mergeCell ref="D493:E493"/>
    <mergeCell ref="G493:H493"/>
    <mergeCell ref="I493:J493"/>
    <mergeCell ref="K493:L493"/>
    <mergeCell ref="M493:N493"/>
    <mergeCell ref="O493:P493"/>
    <mergeCell ref="Q493:R493"/>
    <mergeCell ref="S493:T493"/>
    <mergeCell ref="U493:V493"/>
    <mergeCell ref="W493:X493"/>
    <mergeCell ref="Y493:Z493"/>
    <mergeCell ref="AA493:AB493"/>
    <mergeCell ref="AC493:AD493"/>
    <mergeCell ref="AF493:AG493"/>
    <mergeCell ref="AH493:AI493"/>
    <mergeCell ref="AJ493:AK493"/>
    <mergeCell ref="B494:C494"/>
    <mergeCell ref="D494:E494"/>
    <mergeCell ref="G494:H494"/>
    <mergeCell ref="I494:J494"/>
    <mergeCell ref="K494:L494"/>
    <mergeCell ref="M494:N494"/>
    <mergeCell ref="O494:P494"/>
    <mergeCell ref="Q494:R494"/>
    <mergeCell ref="S494:T494"/>
    <mergeCell ref="U494:V494"/>
    <mergeCell ref="W494:X494"/>
    <mergeCell ref="Y494:Z494"/>
    <mergeCell ref="AA494:AB494"/>
    <mergeCell ref="AC494:AD494"/>
    <mergeCell ref="AF494:AG494"/>
    <mergeCell ref="AH494:AI494"/>
    <mergeCell ref="AJ494:AK494"/>
    <mergeCell ref="B495:C495"/>
    <mergeCell ref="D495:E495"/>
    <mergeCell ref="G495:H495"/>
    <mergeCell ref="I495:J495"/>
    <mergeCell ref="K495:L495"/>
    <mergeCell ref="M495:N495"/>
    <mergeCell ref="O495:P495"/>
    <mergeCell ref="Q495:R495"/>
    <mergeCell ref="S495:T495"/>
    <mergeCell ref="U495:V495"/>
    <mergeCell ref="W495:X495"/>
    <mergeCell ref="Y495:Z495"/>
    <mergeCell ref="AA495:AB495"/>
    <mergeCell ref="AC495:AD495"/>
    <mergeCell ref="AF495:AG495"/>
    <mergeCell ref="AH495:AI495"/>
    <mergeCell ref="AJ495:AK495"/>
    <mergeCell ref="B496:C496"/>
    <mergeCell ref="D496:E496"/>
    <mergeCell ref="G496:H496"/>
    <mergeCell ref="I496:J496"/>
    <mergeCell ref="K496:L496"/>
    <mergeCell ref="M496:N496"/>
    <mergeCell ref="O496:P496"/>
    <mergeCell ref="Q496:R496"/>
    <mergeCell ref="S496:T496"/>
    <mergeCell ref="U496:V496"/>
    <mergeCell ref="W496:X496"/>
    <mergeCell ref="Y496:Z496"/>
    <mergeCell ref="AA496:AB496"/>
    <mergeCell ref="AC496:AD496"/>
    <mergeCell ref="AF496:AG496"/>
    <mergeCell ref="AH496:AI496"/>
    <mergeCell ref="AJ496:AK496"/>
    <mergeCell ref="B497:C497"/>
    <mergeCell ref="D497:E497"/>
    <mergeCell ref="G497:H497"/>
    <mergeCell ref="I497:J497"/>
    <mergeCell ref="K497:L497"/>
    <mergeCell ref="M497:N497"/>
    <mergeCell ref="O497:P497"/>
    <mergeCell ref="Q497:R497"/>
    <mergeCell ref="S497:T497"/>
    <mergeCell ref="U497:V497"/>
    <mergeCell ref="W497:X497"/>
    <mergeCell ref="Y497:Z497"/>
    <mergeCell ref="AA497:AB497"/>
    <mergeCell ref="AC497:AD497"/>
    <mergeCell ref="AF497:AG497"/>
    <mergeCell ref="AH497:AI497"/>
    <mergeCell ref="AJ497:AK497"/>
    <mergeCell ref="B498:C498"/>
    <mergeCell ref="D498:E498"/>
    <mergeCell ref="G498:H498"/>
    <mergeCell ref="I498:J498"/>
    <mergeCell ref="K498:L498"/>
    <mergeCell ref="M498:N498"/>
    <mergeCell ref="O498:P498"/>
    <mergeCell ref="Q498:R498"/>
    <mergeCell ref="S498:T498"/>
    <mergeCell ref="U498:V498"/>
    <mergeCell ref="W498:X498"/>
    <mergeCell ref="Y498:Z498"/>
    <mergeCell ref="AA498:AB498"/>
    <mergeCell ref="AC498:AD498"/>
    <mergeCell ref="AF498:AG498"/>
    <mergeCell ref="AH498:AI498"/>
    <mergeCell ref="AJ498:AK498"/>
    <mergeCell ref="B499:C499"/>
    <mergeCell ref="D499:E499"/>
    <mergeCell ref="G499:H499"/>
    <mergeCell ref="I499:J499"/>
    <mergeCell ref="K499:L499"/>
    <mergeCell ref="M499:N499"/>
    <mergeCell ref="O499:P499"/>
    <mergeCell ref="Q499:R499"/>
    <mergeCell ref="S499:T499"/>
    <mergeCell ref="U499:V499"/>
    <mergeCell ref="W499:X499"/>
    <mergeCell ref="Y499:Z499"/>
    <mergeCell ref="AA499:AB499"/>
    <mergeCell ref="AC499:AD499"/>
    <mergeCell ref="AF499:AG499"/>
    <mergeCell ref="AH499:AI499"/>
    <mergeCell ref="AJ499:AK499"/>
    <mergeCell ref="B500:C500"/>
    <mergeCell ref="D500:E500"/>
    <mergeCell ref="G500:H500"/>
    <mergeCell ref="I500:J500"/>
    <mergeCell ref="K500:L500"/>
    <mergeCell ref="M500:N500"/>
    <mergeCell ref="O500:P500"/>
    <mergeCell ref="Q500:R500"/>
    <mergeCell ref="S500:T500"/>
    <mergeCell ref="U500:V500"/>
    <mergeCell ref="W500:X500"/>
    <mergeCell ref="Y500:Z500"/>
    <mergeCell ref="AA500:AB500"/>
    <mergeCell ref="AC500:AD500"/>
    <mergeCell ref="AF500:AG500"/>
    <mergeCell ref="AH500:AI500"/>
    <mergeCell ref="AJ500:AK500"/>
    <mergeCell ref="B501:C501"/>
    <mergeCell ref="D501:E501"/>
    <mergeCell ref="G501:H501"/>
    <mergeCell ref="I501:J501"/>
    <mergeCell ref="K501:L501"/>
    <mergeCell ref="M501:N501"/>
    <mergeCell ref="O501:P501"/>
    <mergeCell ref="Q501:R501"/>
    <mergeCell ref="S501:T501"/>
    <mergeCell ref="U501:V501"/>
    <mergeCell ref="W501:X501"/>
    <mergeCell ref="Y501:Z501"/>
    <mergeCell ref="AA501:AB501"/>
    <mergeCell ref="AC501:AD501"/>
    <mergeCell ref="AF501:AG501"/>
    <mergeCell ref="AH501:AI501"/>
    <mergeCell ref="AJ501:AK501"/>
    <mergeCell ref="B502:C502"/>
    <mergeCell ref="D502:E502"/>
    <mergeCell ref="G502:H502"/>
    <mergeCell ref="I502:J502"/>
    <mergeCell ref="K502:L502"/>
    <mergeCell ref="M502:N502"/>
    <mergeCell ref="O502:P502"/>
    <mergeCell ref="Q502:R502"/>
    <mergeCell ref="S502:T502"/>
    <mergeCell ref="U502:V502"/>
    <mergeCell ref="W502:X502"/>
    <mergeCell ref="Y502:Z502"/>
    <mergeCell ref="AA502:AB502"/>
    <mergeCell ref="AC502:AD502"/>
    <mergeCell ref="AF502:AG502"/>
    <mergeCell ref="AH502:AI502"/>
    <mergeCell ref="AJ502:AK502"/>
    <mergeCell ref="B503:C503"/>
    <mergeCell ref="D503:E503"/>
    <mergeCell ref="G503:H503"/>
    <mergeCell ref="I503:J503"/>
    <mergeCell ref="K503:L503"/>
    <mergeCell ref="M503:N503"/>
    <mergeCell ref="O503:P503"/>
    <mergeCell ref="Q503:R503"/>
    <mergeCell ref="S503:T503"/>
    <mergeCell ref="U503:V503"/>
    <mergeCell ref="W503:X503"/>
    <mergeCell ref="Y503:Z503"/>
    <mergeCell ref="AA503:AB503"/>
    <mergeCell ref="AC503:AD503"/>
    <mergeCell ref="AF503:AG503"/>
    <mergeCell ref="AH503:AI503"/>
    <mergeCell ref="AJ503:AK503"/>
    <mergeCell ref="B504:C504"/>
    <mergeCell ref="D504:E504"/>
    <mergeCell ref="G504:H504"/>
    <mergeCell ref="I504:J504"/>
    <mergeCell ref="K504:L504"/>
    <mergeCell ref="M504:N504"/>
    <mergeCell ref="O504:P504"/>
    <mergeCell ref="Q504:R504"/>
    <mergeCell ref="S504:T504"/>
    <mergeCell ref="U504:V504"/>
    <mergeCell ref="W504:X504"/>
    <mergeCell ref="Y504:Z504"/>
    <mergeCell ref="AA504:AB504"/>
    <mergeCell ref="AC504:AD504"/>
    <mergeCell ref="AF504:AG504"/>
    <mergeCell ref="AH504:AI504"/>
    <mergeCell ref="AJ504:AK504"/>
    <mergeCell ref="B505:C505"/>
    <mergeCell ref="D505:E505"/>
    <mergeCell ref="G505:H505"/>
    <mergeCell ref="I505:J505"/>
    <mergeCell ref="K505:L505"/>
    <mergeCell ref="M505:N505"/>
    <mergeCell ref="O505:P505"/>
    <mergeCell ref="Q505:R505"/>
    <mergeCell ref="S505:T505"/>
    <mergeCell ref="U505:V505"/>
    <mergeCell ref="W505:X505"/>
    <mergeCell ref="Y505:Z505"/>
    <mergeCell ref="AA505:AB505"/>
    <mergeCell ref="AC505:AD505"/>
    <mergeCell ref="AF505:AG505"/>
    <mergeCell ref="AH505:AI505"/>
    <mergeCell ref="AJ505:AK505"/>
    <mergeCell ref="B506:C506"/>
    <mergeCell ref="D506:E506"/>
    <mergeCell ref="G506:H506"/>
    <mergeCell ref="I506:J506"/>
    <mergeCell ref="K506:L506"/>
    <mergeCell ref="M506:N506"/>
    <mergeCell ref="O506:P506"/>
    <mergeCell ref="Q506:R506"/>
    <mergeCell ref="S506:T506"/>
    <mergeCell ref="U506:V506"/>
    <mergeCell ref="W506:X506"/>
    <mergeCell ref="Y506:Z506"/>
    <mergeCell ref="AA506:AB506"/>
    <mergeCell ref="AC506:AD506"/>
    <mergeCell ref="AF506:AG506"/>
    <mergeCell ref="AH506:AI506"/>
    <mergeCell ref="AJ506:AK506"/>
    <mergeCell ref="B507:C507"/>
    <mergeCell ref="D507:E507"/>
    <mergeCell ref="G507:H507"/>
    <mergeCell ref="I507:J507"/>
    <mergeCell ref="K507:L507"/>
    <mergeCell ref="M507:N507"/>
    <mergeCell ref="O507:P507"/>
    <mergeCell ref="Q507:R507"/>
    <mergeCell ref="S507:T507"/>
    <mergeCell ref="U507:V507"/>
    <mergeCell ref="W507:X507"/>
    <mergeCell ref="Y507:Z507"/>
    <mergeCell ref="AA507:AB507"/>
    <mergeCell ref="AC507:AD507"/>
    <mergeCell ref="AF507:AG507"/>
    <mergeCell ref="AH507:AI507"/>
    <mergeCell ref="AJ507:AK507"/>
    <mergeCell ref="B508:C508"/>
    <mergeCell ref="D508:E508"/>
    <mergeCell ref="G508:H508"/>
    <mergeCell ref="I508:J508"/>
    <mergeCell ref="K508:L508"/>
    <mergeCell ref="M508:N508"/>
    <mergeCell ref="O508:P508"/>
    <mergeCell ref="Q508:R508"/>
    <mergeCell ref="S508:T508"/>
    <mergeCell ref="U508:V508"/>
    <mergeCell ref="W508:X508"/>
    <mergeCell ref="Y508:Z508"/>
    <mergeCell ref="AA508:AB508"/>
    <mergeCell ref="AC508:AD508"/>
    <mergeCell ref="AF508:AG508"/>
    <mergeCell ref="AH508:AI508"/>
    <mergeCell ref="AJ508:AK508"/>
    <mergeCell ref="B509:C509"/>
    <mergeCell ref="D509:E509"/>
    <mergeCell ref="G509:H509"/>
    <mergeCell ref="I509:J509"/>
    <mergeCell ref="K509:L509"/>
    <mergeCell ref="M509:N509"/>
    <mergeCell ref="O509:P509"/>
    <mergeCell ref="Q509:R509"/>
    <mergeCell ref="S509:T509"/>
    <mergeCell ref="U509:V509"/>
    <mergeCell ref="W509:X509"/>
    <mergeCell ref="Y509:Z509"/>
    <mergeCell ref="AA509:AB509"/>
    <mergeCell ref="AC509:AD509"/>
    <mergeCell ref="AF509:AG509"/>
    <mergeCell ref="AH509:AI509"/>
    <mergeCell ref="AJ509:AK509"/>
    <mergeCell ref="B510:C510"/>
    <mergeCell ref="D510:E510"/>
    <mergeCell ref="G510:H510"/>
    <mergeCell ref="I510:J510"/>
    <mergeCell ref="K510:L510"/>
    <mergeCell ref="M510:N510"/>
    <mergeCell ref="O510:P510"/>
    <mergeCell ref="Q510:R510"/>
    <mergeCell ref="S510:T510"/>
    <mergeCell ref="U510:V510"/>
    <mergeCell ref="W510:X510"/>
    <mergeCell ref="Y510:Z510"/>
    <mergeCell ref="AA510:AB510"/>
    <mergeCell ref="AC510:AD510"/>
    <mergeCell ref="AF510:AG510"/>
    <mergeCell ref="AH510:AI510"/>
    <mergeCell ref="AJ510:AK510"/>
    <mergeCell ref="B511:C511"/>
    <mergeCell ref="D511:E511"/>
    <mergeCell ref="G511:H511"/>
    <mergeCell ref="I511:J511"/>
    <mergeCell ref="K511:L511"/>
    <mergeCell ref="M511:N511"/>
    <mergeCell ref="O511:P511"/>
    <mergeCell ref="Q511:R511"/>
    <mergeCell ref="S511:T511"/>
    <mergeCell ref="U511:V511"/>
    <mergeCell ref="W511:X511"/>
    <mergeCell ref="Y511:Z511"/>
    <mergeCell ref="AA511:AB511"/>
    <mergeCell ref="AC511:AD511"/>
    <mergeCell ref="AF511:AG511"/>
    <mergeCell ref="AH511:AI511"/>
    <mergeCell ref="AJ511:AK511"/>
    <mergeCell ref="B512:C512"/>
    <mergeCell ref="D512:E512"/>
    <mergeCell ref="G512:H512"/>
    <mergeCell ref="I512:J512"/>
    <mergeCell ref="K512:L512"/>
    <mergeCell ref="M512:N512"/>
    <mergeCell ref="O512:P512"/>
    <mergeCell ref="Q512:R512"/>
    <mergeCell ref="S512:T512"/>
    <mergeCell ref="U512:V512"/>
    <mergeCell ref="W512:X512"/>
    <mergeCell ref="Y512:Z512"/>
    <mergeCell ref="AA512:AB512"/>
    <mergeCell ref="AC512:AD512"/>
    <mergeCell ref="AF512:AG512"/>
    <mergeCell ref="AH512:AI512"/>
    <mergeCell ref="AJ512:AK512"/>
    <mergeCell ref="B513:C513"/>
    <mergeCell ref="D513:E513"/>
    <mergeCell ref="G513:H513"/>
    <mergeCell ref="I513:J513"/>
    <mergeCell ref="K513:L513"/>
    <mergeCell ref="M513:N513"/>
    <mergeCell ref="O513:P513"/>
    <mergeCell ref="Q513:R513"/>
    <mergeCell ref="S513:T513"/>
    <mergeCell ref="U513:V513"/>
    <mergeCell ref="W513:X513"/>
    <mergeCell ref="Y513:Z513"/>
    <mergeCell ref="AA513:AB513"/>
    <mergeCell ref="AC513:AD513"/>
    <mergeCell ref="AF513:AG513"/>
    <mergeCell ref="AH513:AI513"/>
    <mergeCell ref="AJ513:AK513"/>
    <mergeCell ref="B514:C514"/>
    <mergeCell ref="D514:E514"/>
    <mergeCell ref="G514:H514"/>
    <mergeCell ref="I514:J514"/>
    <mergeCell ref="K514:L514"/>
    <mergeCell ref="M514:N514"/>
    <mergeCell ref="O514:P514"/>
    <mergeCell ref="Q514:R514"/>
    <mergeCell ref="S514:T514"/>
    <mergeCell ref="U514:V514"/>
    <mergeCell ref="W514:X514"/>
    <mergeCell ref="Y514:Z514"/>
    <mergeCell ref="AA514:AB514"/>
    <mergeCell ref="AC514:AD514"/>
    <mergeCell ref="AF514:AG514"/>
    <mergeCell ref="AH514:AI514"/>
    <mergeCell ref="AJ514:AK514"/>
    <mergeCell ref="U516:V516"/>
    <mergeCell ref="W516:X516"/>
    <mergeCell ref="Y516:Z516"/>
    <mergeCell ref="AA516:AB516"/>
    <mergeCell ref="AC516:AD516"/>
    <mergeCell ref="AF516:AG516"/>
    <mergeCell ref="AH516:AI516"/>
    <mergeCell ref="AJ516:AK516"/>
    <mergeCell ref="B515:C515"/>
    <mergeCell ref="D515:E515"/>
    <mergeCell ref="G515:H515"/>
    <mergeCell ref="I515:J515"/>
    <mergeCell ref="K515:L515"/>
    <mergeCell ref="M515:N515"/>
    <mergeCell ref="O515:P515"/>
    <mergeCell ref="Q515:R515"/>
    <mergeCell ref="S515:T515"/>
    <mergeCell ref="U515:V515"/>
    <mergeCell ref="W515:X515"/>
    <mergeCell ref="Y515:Z515"/>
    <mergeCell ref="AA515:AB515"/>
    <mergeCell ref="AC515:AD515"/>
    <mergeCell ref="AF515:AG515"/>
    <mergeCell ref="AH515:AI515"/>
    <mergeCell ref="AJ515:AK515"/>
    <mergeCell ref="AJ14:AK16"/>
    <mergeCell ref="AH14:AI16"/>
    <mergeCell ref="AF14:AG16"/>
    <mergeCell ref="AJ17:AK17"/>
    <mergeCell ref="AH17:AI17"/>
    <mergeCell ref="AF17:AG17"/>
    <mergeCell ref="B517:C517"/>
    <mergeCell ref="D517:E517"/>
    <mergeCell ref="G517:H517"/>
    <mergeCell ref="I517:J517"/>
    <mergeCell ref="K517:L517"/>
    <mergeCell ref="M517:N517"/>
    <mergeCell ref="O517:P517"/>
    <mergeCell ref="Q517:R517"/>
    <mergeCell ref="S517:T517"/>
    <mergeCell ref="U517:V517"/>
    <mergeCell ref="W517:X517"/>
    <mergeCell ref="Y517:Z517"/>
    <mergeCell ref="AA517:AB517"/>
    <mergeCell ref="AC517:AD517"/>
    <mergeCell ref="AF517:AG517"/>
    <mergeCell ref="AH517:AI517"/>
    <mergeCell ref="AJ517:AK517"/>
    <mergeCell ref="B516:C516"/>
    <mergeCell ref="D516:E516"/>
    <mergeCell ref="G516:H516"/>
    <mergeCell ref="I516:J516"/>
    <mergeCell ref="K516:L516"/>
    <mergeCell ref="M516:N516"/>
    <mergeCell ref="O516:P516"/>
    <mergeCell ref="Q516:R516"/>
    <mergeCell ref="S516:T516"/>
  </mergeCells>
  <dataValidations xWindow="297" yWindow="565" count="18">
    <dataValidation type="whole" allowBlank="1" showInputMessage="1" showErrorMessage="1" errorTitle="QAA Guide" error="Please insert whole number" promptTitle="QAA Guide" prompt="Please insert whole number" sqref="F5:Q5">
      <formula1>0</formula1>
      <formula2>1000</formula2>
    </dataValidation>
    <dataValidation errorStyle="information" allowBlank="1" showInputMessage="1" showErrorMessage="1" errorTitle="QAA Guide" error=" Insert date in mm/dd/yy format. _x000a_it will automaticaly be converted into dd/mm/yy shape." promptTitle="QAA Guide" prompt=" Insert date in mm/dd/yy format. _x000a_it will automaticaly be converted into dd/mm/yy shape." sqref="W84:X85 W42:AD42 W179:AD179 O84:T85 O179:T179 O216:T217 O42:T42 W216:AD217 AA84:AD85"/>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AJ4:AK5 AJ12:AK12 AJ8:AK10 AJ42:AK42 AJ84:AK85 AJ179:AK179 AJ216:AK217 AJ17 AJ14"/>
    <dataValidation errorStyle="information" allowBlank="1" showInputMessage="1" showErrorMessage="1" errorTitle="QAA Guide" error="One kind of program being offered in all different campuses will be considered seperate program e.g. _x000a_MS Management offered in 4 campuses would be considered as 4 programs. " promptTitle="QAA Guide" prompt="One kind of program being offered in all different campuses will be considered seperate program e.g. _x000a_MS Management offered in 4 campuses would be considered as 4 programs. " sqref="D14:E16 B4:C4"/>
    <dataValidation type="whole" allowBlank="1" showInputMessage="1" showErrorMessage="1" errorTitle="QAA Guide" error="Please mention whole number =&lt; Total No. of MS / M.Phil. Programs" promptTitle="QAA Guide" prompt="Please mention whole number" sqref="R8:T10">
      <formula1>0</formula1>
      <formula2>$L$5</formula2>
    </dataValidation>
    <dataValidation type="whole" allowBlank="1" showInputMessage="1" showErrorMessage="1" errorTitle="QAA Guide" error="Please mention whole number =&lt; Total No. of Ph.D. Programs" promptTitle="QAA Guide" prompt="Please mention whole number " sqref="X8:Z10">
      <formula1>0</formula1>
      <formula2>$O$5</formula2>
    </dataValidation>
    <dataValidation allowBlank="1" showInputMessage="1" showErrorMessage="1" errorTitle="QAA Guide" error="Checks if number of total programs mentioned and total names of the programs mentioned in Self Assessment Exercise [part 2.3], are equal. " promptTitle="QAA Guide" prompt="Checks if number of total programs mentioned and total names of the programs mentioned in Self Assessment Exercise [part 2.3], are equal. " sqref="U4:W5"/>
    <dataValidation errorStyle="information" allowBlank="1" showInputMessage="1" showErrorMessage="1" sqref="AJ6:AK7"/>
    <dataValidation allowBlank="1" showInputMessage="1" showErrorMessage="1" errorTitle="QAA Guide" error="Reporting Period starts from 1st July and ends till 30th June, every year." promptTitle="QAA Guide" prompt="Reporting Period starts from 1st July and ends till 30th June, every year." sqref="B12:C12"/>
    <dataValidation type="whole" allowBlank="1" showInputMessage="1" showErrorMessage="1" errorTitle="QAA Guide" error="Please mention whole number =&lt; Total No. of Programs" promptTitle="QAA Guide" prompt="Please mention whole number" sqref="Q12">
      <formula1>0</formula1>
      <formula2>SUM(F5:Q5)</formula2>
    </dataValidation>
    <dataValidation type="whole" allowBlank="1" showInputMessage="1" showErrorMessage="1" errorTitle="QAA Guide" error="Please mention whole number =&lt; Total No. of Bachelor Programs" promptTitle="QAA Guide" prompt="Please mention whole number" sqref="F8:H10">
      <formula1>0</formula1>
      <formula2>$F$5</formula2>
    </dataValidation>
    <dataValidation errorStyle="information" allowBlank="1" showInputMessage="1" showErrorMessage="1" errorTitle="QAA Guide" promptTitle="QAA Guide" sqref="B14:C16"/>
    <dataValidation type="whole" allowBlank="1" showInputMessage="1" showErrorMessage="1" errorTitle="QAA Guide" error="Please mention whole number =&lt; Total No. of Master Programs" promptTitle="QAA Guide" prompt="Please mention whole number " sqref="L8:N10">
      <formula1>0</formula1>
      <formula2>$I$5</formula2>
    </dataValidation>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Y84:Z85 G84:H85 G179:H179 U84:V85 U179:V179 U216:V217 U42:V42 G216:H217 G42:H42"/>
    <dataValidation type="whole" allowBlank="1" showInputMessage="1" showErrorMessage="1" errorTitle="QAA Guide" error="Please insert whole number between 0-8" promptTitle="QAA Guide" prompt="Please insert whole number between 0-8" sqref="I179:J179 I84:J85 I216:J217 I258:J262 I44:J44 I210:J211 I192:J194 I149:J152 I132:J132 I75:J77 I42:J42 I238:J238 I243:J244 I250:J250">
      <formula1>0</formula1>
      <formula2>8</formula2>
    </dataValidation>
    <dataValidation type="whole" allowBlank="1" showInputMessage="1" showErrorMessage="1" errorTitle="QAA Guide" error="Please insert whole number between 0-31" promptTitle="QAA Guide" prompt="Please insert whole number between 0-31" sqref="K179:L179 K84:L85 K216:L217 K258:L262 K44:L44 K210:L211 K192:L194 K149:L152 K132:L132 K75:L77 K42:L42 K238:L238 K243:L244 K250:L250">
      <formula1>0</formula1>
      <formula2>31</formula2>
    </dataValidation>
    <dataValidation type="whole" allowBlank="1" showInputMessage="1" showErrorMessage="1" errorTitle="QAA Guide" error="Please insert whole number between 0-10" promptTitle="QAA Guide" prompt="Please insert whole number between 0-10" sqref="M179:N179 M84:N85 M216:N217 M42:N42">
      <formula1>0</formula1>
      <formula2>10</formula2>
    </dataValidation>
    <dataValidation type="whole" allowBlank="1" showInputMessage="1" showErrorMessage="1" errorTitle="QAA Guide" error="Please insert the whole number. _x000a__x000a_In case no SA has yet been done, please mentione &quot;0&quot;" promptTitle="QAA Guide" prompt="Please insert the whole number. _x000a__x000a_In case no SA has yet been done, please mentione &quot;0&quot;" sqref="F179 F84:F85 F42 F216">
      <formula1>0</formula1>
      <formula2>10</formula2>
    </dataValidation>
  </dataValidations>
  <printOptions horizontalCentered="1"/>
  <pageMargins left="0.17" right="0.17" top="0.32" bottom="0.28000000000000003" header="0.24" footer="0.24"/>
  <pageSetup scale="50" pageOrder="overThenDown" orientation="landscape" r:id="rId1"/>
  <colBreaks count="1" manualBreakCount="1">
    <brk id="37" max="179" man="1"/>
  </colBreaks>
  <extLst>
    <ext xmlns:x14="http://schemas.microsoft.com/office/spreadsheetml/2009/9/main" uri="{CCE6A557-97BC-4b89-ADB6-D9C93CAAB3DF}">
      <x14:dataValidations xmlns:xm="http://schemas.microsoft.com/office/excel/2006/main" xWindow="297" yWindow="565" count="4">
        <x14:dataValidation type="list" allowBlank="1" showInputMessage="1" showErrorMessage="1" errorTitle="QAA Guide" error="Please insert valuse using drop down box" promptTitle="QAA Guide" prompt="Please insert valuse using drop down box">
          <x14:formula1>
            <xm:f>'Data Validation Table'!$C$76:$C$78</xm:f>
          </x14:formula1>
          <xm:sqref>I8:K9 U8:W9 O8:Q9 AA8:AC9</xm:sqref>
        </x14:dataValidation>
        <x14:dataValidation type="list" allowBlank="1" showInputMessage="1" showErrorMessage="1" errorTitle="QAA Guide" error="Please insert valuse using drop down box" promptTitle="QAA Guide" prompt="Please insert valuse using drop down box">
          <x14:formula1>
            <xm:f>'Data Validation Table'!$C$79:$C$81</xm:f>
          </x14:formula1>
          <xm:sqref>I10:K10 AA10:AC10 U10:W10 O10:Q10</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Table'!$C$27:$C$34</xm:f>
          </x14:formula1>
          <xm:sqref>L12 G12</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'2.1 List'!$C$1:$C$2</xm:f>
          </x14:formula1>
          <xm:sqref>AE18:AE517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R815"/>
  <sheetViews>
    <sheetView showGridLines="0" view="pageBreakPreview" topLeftCell="A73" zoomScaleSheetLayoutView="100" workbookViewId="0">
      <selection activeCell="B73" sqref="B73:V76"/>
    </sheetView>
  </sheetViews>
  <sheetFormatPr defaultColWidth="5.7109375" defaultRowHeight="15.75" x14ac:dyDescent="0.25"/>
  <cols>
    <col min="1" max="1" width="6.85546875" style="36" customWidth="1"/>
    <col min="2" max="2" width="9.42578125" style="35" customWidth="1"/>
    <col min="3" max="7" width="5.7109375" style="35"/>
    <col min="8" max="8" width="5.7109375" style="36"/>
    <col min="9" max="9" width="6.28515625" style="35" customWidth="1"/>
    <col min="10" max="13" width="5.7109375" style="35"/>
    <col min="14" max="14" width="6.28515625" style="35" customWidth="1"/>
    <col min="15" max="15" width="6" style="35" customWidth="1"/>
    <col min="16" max="19" width="5.7109375" style="35"/>
    <col min="20" max="20" width="8" style="35" customWidth="1"/>
    <col min="21" max="21" width="5.7109375" style="35"/>
    <col min="22" max="22" width="10.85546875" style="438" customWidth="1"/>
    <col min="23" max="174" width="5.7109375" style="237"/>
    <col min="175" max="16384" width="5.7109375" style="1"/>
  </cols>
  <sheetData>
    <row r="1" spans="1:174" ht="32.25" thickBot="1" x14ac:dyDescent="0.3">
      <c r="A1" s="5" t="s">
        <v>1</v>
      </c>
      <c r="B1" s="25" t="s">
        <v>142</v>
      </c>
      <c r="C1" s="33"/>
      <c r="D1" s="33"/>
      <c r="E1" s="33"/>
      <c r="F1" s="33"/>
      <c r="G1" s="33"/>
      <c r="H1" s="33"/>
      <c r="I1" s="33"/>
      <c r="J1" s="33"/>
      <c r="K1" s="33"/>
      <c r="L1" s="33"/>
      <c r="M1" s="33"/>
      <c r="N1" s="33"/>
      <c r="O1" s="33"/>
      <c r="P1" s="33"/>
      <c r="Q1" s="33"/>
      <c r="R1" s="33"/>
      <c r="S1" s="33"/>
      <c r="T1" s="33"/>
      <c r="U1" s="34"/>
      <c r="V1" s="6" t="s">
        <v>8</v>
      </c>
    </row>
    <row r="2" spans="1:174" x14ac:dyDescent="0.25">
      <c r="A2" s="262">
        <v>3</v>
      </c>
      <c r="B2" s="815"/>
      <c r="C2" s="816"/>
      <c r="D2" s="816"/>
      <c r="E2" s="816"/>
      <c r="F2" s="816"/>
      <c r="G2" s="816"/>
      <c r="H2" s="816"/>
      <c r="I2" s="816"/>
      <c r="J2" s="816"/>
      <c r="K2" s="816"/>
      <c r="L2" s="816"/>
      <c r="M2" s="816"/>
      <c r="N2" s="816"/>
      <c r="O2" s="816"/>
      <c r="P2" s="816"/>
      <c r="Q2" s="816"/>
      <c r="R2" s="816"/>
      <c r="S2" s="816"/>
      <c r="T2" s="816"/>
      <c r="U2" s="816"/>
      <c r="V2" s="816"/>
    </row>
    <row r="3" spans="1:174" ht="19.5" customHeight="1" x14ac:dyDescent="0.25">
      <c r="A3" s="263">
        <v>3.1</v>
      </c>
      <c r="B3" s="26" t="s">
        <v>47</v>
      </c>
      <c r="C3" s="43"/>
      <c r="D3" s="43"/>
      <c r="E3" s="43"/>
      <c r="F3" s="43"/>
      <c r="G3" s="43"/>
      <c r="H3" s="44"/>
      <c r="I3" s="43"/>
      <c r="J3" s="43"/>
      <c r="K3" s="43"/>
      <c r="L3" s="45"/>
      <c r="M3" s="45"/>
      <c r="N3" s="73" t="s">
        <v>62</v>
      </c>
      <c r="O3" s="43"/>
      <c r="P3" s="817"/>
      <c r="Q3" s="818"/>
      <c r="R3" s="818"/>
      <c r="S3" s="818"/>
      <c r="T3" s="818"/>
      <c r="U3" s="819"/>
      <c r="V3" s="54"/>
    </row>
    <row r="4" spans="1:174" ht="15.75" customHeight="1" x14ac:dyDescent="0.25">
      <c r="A4" s="264"/>
      <c r="B4" s="814" t="s">
        <v>20</v>
      </c>
      <c r="C4" s="793" t="s">
        <v>120</v>
      </c>
      <c r="D4" s="793"/>
      <c r="E4" s="793"/>
      <c r="F4" s="793"/>
      <c r="G4" s="793"/>
      <c r="H4" s="793"/>
      <c r="I4" s="793"/>
      <c r="J4" s="793"/>
      <c r="K4" s="793"/>
      <c r="L4" s="793"/>
      <c r="M4" s="793"/>
      <c r="N4" s="792" t="s">
        <v>46</v>
      </c>
      <c r="O4" s="792"/>
      <c r="P4" s="792" t="s">
        <v>50</v>
      </c>
      <c r="Q4" s="792"/>
      <c r="R4" s="792"/>
      <c r="S4" s="792"/>
      <c r="T4" s="792"/>
      <c r="U4" s="792"/>
      <c r="V4" s="792" t="s">
        <v>8</v>
      </c>
    </row>
    <row r="5" spans="1:174" s="2" customFormat="1" ht="33.75" customHeight="1" x14ac:dyDescent="0.25">
      <c r="A5" s="265"/>
      <c r="B5" s="814"/>
      <c r="C5" s="793"/>
      <c r="D5" s="793"/>
      <c r="E5" s="793"/>
      <c r="F5" s="793"/>
      <c r="G5" s="793"/>
      <c r="H5" s="793"/>
      <c r="I5" s="793"/>
      <c r="J5" s="793"/>
      <c r="K5" s="793"/>
      <c r="L5" s="793"/>
      <c r="M5" s="793"/>
      <c r="N5" s="792"/>
      <c r="O5" s="792"/>
      <c r="P5" s="792"/>
      <c r="Q5" s="792"/>
      <c r="R5" s="792"/>
      <c r="S5" s="792"/>
      <c r="T5" s="792"/>
      <c r="U5" s="792"/>
      <c r="V5" s="792"/>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row>
    <row r="6" spans="1:174" ht="30" customHeight="1" x14ac:dyDescent="0.25">
      <c r="A6" s="266"/>
      <c r="B6" s="261">
        <v>1</v>
      </c>
      <c r="C6" s="787" t="s">
        <v>356</v>
      </c>
      <c r="D6" s="788"/>
      <c r="E6" s="788"/>
      <c r="F6" s="788"/>
      <c r="G6" s="788"/>
      <c r="H6" s="788"/>
      <c r="I6" s="788"/>
      <c r="J6" s="788"/>
      <c r="K6" s="788"/>
      <c r="L6" s="788"/>
      <c r="M6" s="789"/>
      <c r="N6" s="790">
        <v>39333</v>
      </c>
      <c r="O6" s="791"/>
      <c r="P6" s="252"/>
      <c r="Q6" s="820" t="s">
        <v>380</v>
      </c>
      <c r="R6" s="558"/>
      <c r="S6" s="558"/>
      <c r="T6" s="558"/>
      <c r="U6" s="558"/>
      <c r="V6" s="59"/>
    </row>
    <row r="7" spans="1:174" ht="30" customHeight="1" x14ac:dyDescent="0.25">
      <c r="A7" s="266"/>
      <c r="B7" s="261">
        <v>2</v>
      </c>
      <c r="C7" s="567" t="s">
        <v>358</v>
      </c>
      <c r="D7" s="558"/>
      <c r="E7" s="558"/>
      <c r="F7" s="558"/>
      <c r="G7" s="558"/>
      <c r="H7" s="558"/>
      <c r="I7" s="558"/>
      <c r="J7" s="558"/>
      <c r="K7" s="558"/>
      <c r="L7" s="558"/>
      <c r="M7" s="559"/>
      <c r="N7" s="790">
        <v>41940</v>
      </c>
      <c r="O7" s="791"/>
      <c r="P7" s="448"/>
      <c r="Q7" s="813" t="s">
        <v>676</v>
      </c>
      <c r="R7" s="821"/>
      <c r="S7" s="821"/>
      <c r="T7" s="821"/>
      <c r="U7" s="822"/>
      <c r="V7" s="60" t="s">
        <v>678</v>
      </c>
    </row>
    <row r="8" spans="1:174" ht="30" customHeight="1" x14ac:dyDescent="0.25">
      <c r="A8" s="267"/>
      <c r="B8" s="259">
        <v>3</v>
      </c>
      <c r="C8" s="813" t="s">
        <v>357</v>
      </c>
      <c r="D8" s="558"/>
      <c r="E8" s="558"/>
      <c r="F8" s="558"/>
      <c r="G8" s="558"/>
      <c r="H8" s="558"/>
      <c r="I8" s="558"/>
      <c r="J8" s="558"/>
      <c r="K8" s="558"/>
      <c r="L8" s="558"/>
      <c r="M8" s="559"/>
      <c r="N8" s="808"/>
      <c r="O8" s="809"/>
      <c r="P8" s="252"/>
      <c r="Q8" s="813" t="s">
        <v>359</v>
      </c>
      <c r="R8" s="558"/>
      <c r="S8" s="558"/>
      <c r="T8" s="558"/>
      <c r="U8" s="558"/>
      <c r="V8" s="60"/>
    </row>
    <row r="9" spans="1:174" ht="30" customHeight="1" x14ac:dyDescent="0.25">
      <c r="A9" s="267"/>
      <c r="B9" s="259"/>
      <c r="C9" s="813"/>
      <c r="D9" s="558"/>
      <c r="E9" s="558"/>
      <c r="F9" s="558"/>
      <c r="G9" s="558"/>
      <c r="H9" s="558"/>
      <c r="I9" s="558"/>
      <c r="J9" s="558"/>
      <c r="K9" s="558"/>
      <c r="L9" s="558"/>
      <c r="M9" s="559"/>
      <c r="N9" s="448"/>
      <c r="O9" s="808"/>
      <c r="P9" s="809"/>
      <c r="Q9" s="448"/>
      <c r="R9" s="813"/>
      <c r="S9" s="558"/>
      <c r="T9" s="452"/>
      <c r="U9" s="452"/>
      <c r="V9" s="60"/>
    </row>
    <row r="10" spans="1:174" ht="30" customHeight="1" x14ac:dyDescent="0.25">
      <c r="A10" s="267"/>
      <c r="B10" s="46"/>
      <c r="C10" s="567"/>
      <c r="D10" s="558"/>
      <c r="E10" s="558"/>
      <c r="F10" s="558"/>
      <c r="G10" s="558"/>
      <c r="H10" s="558"/>
      <c r="I10" s="558"/>
      <c r="J10" s="558"/>
      <c r="K10" s="558"/>
      <c r="L10" s="558"/>
      <c r="M10" s="559"/>
      <c r="N10" s="808"/>
      <c r="O10" s="809"/>
      <c r="P10" s="252"/>
      <c r="Q10" s="813"/>
      <c r="R10" s="558"/>
      <c r="S10" s="558"/>
      <c r="T10" s="558"/>
      <c r="U10" s="558"/>
      <c r="V10" s="60"/>
    </row>
    <row r="11" spans="1:174" ht="30" customHeight="1" x14ac:dyDescent="0.25">
      <c r="A11" s="268"/>
      <c r="B11" s="47"/>
      <c r="C11" s="810"/>
      <c r="D11" s="811"/>
      <c r="E11" s="811"/>
      <c r="F11" s="811"/>
      <c r="G11" s="811"/>
      <c r="H11" s="811"/>
      <c r="I11" s="811"/>
      <c r="J11" s="811"/>
      <c r="K11" s="811"/>
      <c r="L11" s="811"/>
      <c r="M11" s="812"/>
      <c r="N11" s="804"/>
      <c r="O11" s="805"/>
      <c r="P11" s="252"/>
      <c r="Q11" s="813"/>
      <c r="R11" s="558"/>
      <c r="S11" s="558"/>
      <c r="T11" s="558"/>
      <c r="U11" s="558"/>
      <c r="V11" s="256"/>
    </row>
    <row r="12" spans="1:174" ht="30" customHeight="1" x14ac:dyDescent="0.25">
      <c r="A12" s="263">
        <v>3.2</v>
      </c>
      <c r="B12" s="26" t="s">
        <v>193</v>
      </c>
      <c r="C12" s="43"/>
      <c r="D12" s="43"/>
      <c r="E12" s="43"/>
      <c r="F12" s="43"/>
      <c r="G12" s="43"/>
      <c r="H12" s="44"/>
      <c r="I12" s="43"/>
      <c r="J12" s="43"/>
      <c r="K12" s="43"/>
      <c r="L12" s="45"/>
      <c r="M12" s="45"/>
      <c r="N12" s="45"/>
      <c r="O12" s="43"/>
      <c r="P12" s="43"/>
      <c r="Q12" s="26" t="s">
        <v>62</v>
      </c>
      <c r="R12" s="43"/>
      <c r="S12" s="784"/>
      <c r="T12" s="785"/>
      <c r="U12" s="786"/>
      <c r="V12" s="54"/>
    </row>
    <row r="13" spans="1:174" ht="30" customHeight="1" x14ac:dyDescent="0.25">
      <c r="A13" s="39"/>
      <c r="B13" s="814" t="s">
        <v>20</v>
      </c>
      <c r="C13" s="793" t="s">
        <v>48</v>
      </c>
      <c r="D13" s="793"/>
      <c r="E13" s="793"/>
      <c r="F13" s="793"/>
      <c r="G13" s="793"/>
      <c r="H13" s="793"/>
      <c r="I13" s="793"/>
      <c r="J13" s="793"/>
      <c r="K13" s="793"/>
      <c r="L13" s="793"/>
      <c r="M13" s="793"/>
      <c r="N13" s="792" t="s">
        <v>46</v>
      </c>
      <c r="O13" s="792"/>
      <c r="P13" s="792" t="s">
        <v>50</v>
      </c>
      <c r="Q13" s="792"/>
      <c r="R13" s="792"/>
      <c r="S13" s="792"/>
      <c r="T13" s="792"/>
      <c r="U13" s="792"/>
      <c r="V13" s="792" t="s">
        <v>8</v>
      </c>
    </row>
    <row r="14" spans="1:174" ht="24" customHeight="1" x14ac:dyDescent="0.25">
      <c r="A14" s="40"/>
      <c r="B14" s="814"/>
      <c r="C14" s="793"/>
      <c r="D14" s="793"/>
      <c r="E14" s="793"/>
      <c r="F14" s="793"/>
      <c r="G14" s="793"/>
      <c r="H14" s="793"/>
      <c r="I14" s="793"/>
      <c r="J14" s="793"/>
      <c r="K14" s="793"/>
      <c r="L14" s="793"/>
      <c r="M14" s="793"/>
      <c r="N14" s="792"/>
      <c r="O14" s="792"/>
      <c r="P14" s="792"/>
      <c r="Q14" s="792"/>
      <c r="R14" s="792"/>
      <c r="S14" s="792"/>
      <c r="T14" s="792"/>
      <c r="U14" s="792"/>
      <c r="V14" s="792"/>
    </row>
    <row r="15" spans="1:174" ht="30" customHeight="1" x14ac:dyDescent="0.25">
      <c r="A15" s="41"/>
      <c r="B15" s="259">
        <v>1</v>
      </c>
      <c r="C15" s="823"/>
      <c r="D15" s="824"/>
      <c r="E15" s="824"/>
      <c r="F15" s="824"/>
      <c r="G15" s="824"/>
      <c r="H15" s="824"/>
      <c r="I15" s="824"/>
      <c r="J15" s="824"/>
      <c r="K15" s="824"/>
      <c r="L15" s="824"/>
      <c r="M15" s="825"/>
      <c r="N15" s="826"/>
      <c r="O15" s="827"/>
      <c r="P15" s="828" t="s">
        <v>516</v>
      </c>
      <c r="Q15" s="829"/>
      <c r="R15" s="829"/>
      <c r="S15" s="829"/>
      <c r="T15" s="829"/>
      <c r="U15" s="830"/>
      <c r="V15" s="59"/>
    </row>
    <row r="16" spans="1:174" ht="30" customHeight="1" x14ac:dyDescent="0.25">
      <c r="A16" s="41"/>
      <c r="B16" s="259">
        <f>B15+1</f>
        <v>2</v>
      </c>
      <c r="C16" s="797"/>
      <c r="D16" s="798"/>
      <c r="E16" s="798"/>
      <c r="F16" s="798"/>
      <c r="G16" s="798"/>
      <c r="H16" s="798"/>
      <c r="I16" s="798"/>
      <c r="J16" s="798"/>
      <c r="K16" s="798"/>
      <c r="L16" s="798"/>
      <c r="M16" s="799"/>
      <c r="N16" s="800"/>
      <c r="O16" s="801"/>
      <c r="P16" s="831"/>
      <c r="Q16" s="832"/>
      <c r="R16" s="832"/>
      <c r="S16" s="832"/>
      <c r="T16" s="832"/>
      <c r="U16" s="833"/>
      <c r="V16" s="60"/>
    </row>
    <row r="17" spans="1:22" ht="30" customHeight="1" x14ac:dyDescent="0.25">
      <c r="A17" s="41"/>
      <c r="B17" s="259">
        <f t="shared" ref="B17:B20" si="0">B16+1</f>
        <v>3</v>
      </c>
      <c r="C17" s="797"/>
      <c r="D17" s="798"/>
      <c r="E17" s="798"/>
      <c r="F17" s="798"/>
      <c r="G17" s="798"/>
      <c r="H17" s="798"/>
      <c r="I17" s="798"/>
      <c r="J17" s="798"/>
      <c r="K17" s="798"/>
      <c r="L17" s="798"/>
      <c r="M17" s="799"/>
      <c r="N17" s="800"/>
      <c r="O17" s="801"/>
      <c r="P17" s="831"/>
      <c r="Q17" s="832"/>
      <c r="R17" s="832"/>
      <c r="S17" s="832"/>
      <c r="T17" s="832"/>
      <c r="U17" s="833"/>
      <c r="V17" s="60"/>
    </row>
    <row r="18" spans="1:22" ht="30" customHeight="1" x14ac:dyDescent="0.25">
      <c r="A18" s="42"/>
      <c r="B18" s="259">
        <f t="shared" si="0"/>
        <v>4</v>
      </c>
      <c r="C18" s="797"/>
      <c r="D18" s="798"/>
      <c r="E18" s="798"/>
      <c r="F18" s="798"/>
      <c r="G18" s="798"/>
      <c r="H18" s="798"/>
      <c r="I18" s="798"/>
      <c r="J18" s="798"/>
      <c r="K18" s="798"/>
      <c r="L18" s="798"/>
      <c r="M18" s="799"/>
      <c r="N18" s="800"/>
      <c r="O18" s="801"/>
      <c r="P18" s="831"/>
      <c r="Q18" s="832"/>
      <c r="R18" s="832"/>
      <c r="S18" s="832"/>
      <c r="T18" s="832"/>
      <c r="U18" s="833"/>
      <c r="V18" s="60"/>
    </row>
    <row r="19" spans="1:22" ht="30" customHeight="1" x14ac:dyDescent="0.25">
      <c r="A19" s="42"/>
      <c r="B19" s="259">
        <f t="shared" si="0"/>
        <v>5</v>
      </c>
      <c r="C19" s="797"/>
      <c r="D19" s="798"/>
      <c r="E19" s="798"/>
      <c r="F19" s="798"/>
      <c r="G19" s="798"/>
      <c r="H19" s="798"/>
      <c r="I19" s="798"/>
      <c r="J19" s="798"/>
      <c r="K19" s="798"/>
      <c r="L19" s="798"/>
      <c r="M19" s="799"/>
      <c r="N19" s="800"/>
      <c r="O19" s="801"/>
      <c r="P19" s="831"/>
      <c r="Q19" s="832"/>
      <c r="R19" s="832"/>
      <c r="S19" s="832"/>
      <c r="T19" s="832"/>
      <c r="U19" s="833"/>
      <c r="V19" s="60"/>
    </row>
    <row r="20" spans="1:22" ht="31.5" customHeight="1" x14ac:dyDescent="0.25">
      <c r="A20" s="42"/>
      <c r="B20" s="259">
        <f t="shared" si="0"/>
        <v>6</v>
      </c>
      <c r="C20" s="295"/>
      <c r="D20" s="296"/>
      <c r="E20" s="296"/>
      <c r="F20" s="296"/>
      <c r="G20" s="296"/>
      <c r="H20" s="296"/>
      <c r="I20" s="296"/>
      <c r="J20" s="296"/>
      <c r="K20" s="296"/>
      <c r="L20" s="296"/>
      <c r="M20" s="297"/>
      <c r="N20" s="800"/>
      <c r="O20" s="801"/>
      <c r="P20" s="834"/>
      <c r="Q20" s="835"/>
      <c r="R20" s="835"/>
      <c r="S20" s="835"/>
      <c r="T20" s="835"/>
      <c r="U20" s="836"/>
      <c r="V20" s="60"/>
    </row>
    <row r="21" spans="1:22" ht="30" customHeight="1" x14ac:dyDescent="0.25">
      <c r="A21" s="111"/>
      <c r="B21" s="127"/>
      <c r="C21" s="117"/>
      <c r="D21" s="117"/>
      <c r="E21" s="117"/>
      <c r="F21" s="117"/>
      <c r="G21" s="117"/>
      <c r="H21" s="117"/>
      <c r="I21" s="117"/>
      <c r="J21" s="117"/>
      <c r="K21" s="117"/>
      <c r="L21" s="795"/>
      <c r="M21" s="795"/>
      <c r="N21" s="794"/>
      <c r="O21" s="794"/>
      <c r="P21" s="77"/>
      <c r="Q21" s="77"/>
      <c r="R21" s="77"/>
      <c r="S21" s="77"/>
      <c r="T21" s="77"/>
      <c r="U21" s="77"/>
      <c r="V21" s="48"/>
    </row>
    <row r="22" spans="1:22" ht="30" customHeight="1" x14ac:dyDescent="0.25">
      <c r="A22" s="262">
        <v>3.3</v>
      </c>
      <c r="B22" s="806" t="s">
        <v>99</v>
      </c>
      <c r="C22" s="807"/>
      <c r="D22" s="807"/>
      <c r="E22" s="807"/>
      <c r="F22" s="807"/>
      <c r="G22" s="807"/>
      <c r="H22" s="807"/>
      <c r="I22" s="807"/>
      <c r="J22" s="807"/>
      <c r="K22" s="807"/>
      <c r="L22" s="807"/>
      <c r="M22" s="112" t="s">
        <v>95</v>
      </c>
      <c r="N22" s="100" t="s">
        <v>100</v>
      </c>
      <c r="O22" s="84" t="s">
        <v>336</v>
      </c>
      <c r="P22" s="796" t="s">
        <v>134</v>
      </c>
      <c r="Q22" s="795"/>
      <c r="R22" s="84" t="s">
        <v>674</v>
      </c>
      <c r="S22" s="128" t="s">
        <v>198</v>
      </c>
      <c r="T22" s="257">
        <v>1</v>
      </c>
      <c r="U22" s="77"/>
      <c r="V22" s="48"/>
    </row>
    <row r="23" spans="1:22" ht="17.25" customHeight="1" x14ac:dyDescent="0.25">
      <c r="A23" s="259"/>
      <c r="B23" s="838" t="s">
        <v>20</v>
      </c>
      <c r="C23" s="863" t="s">
        <v>102</v>
      </c>
      <c r="D23" s="864"/>
      <c r="E23" s="864"/>
      <c r="F23" s="864"/>
      <c r="G23" s="865"/>
      <c r="H23" s="879" t="s">
        <v>22</v>
      </c>
      <c r="I23" s="880"/>
      <c r="J23" s="880"/>
      <c r="K23" s="881"/>
      <c r="L23" s="875" t="s">
        <v>201</v>
      </c>
      <c r="M23" s="549"/>
      <c r="N23" s="549"/>
      <c r="O23" s="876"/>
      <c r="P23" s="869" t="s">
        <v>103</v>
      </c>
      <c r="Q23" s="870"/>
      <c r="R23" s="870"/>
      <c r="S23" s="870"/>
      <c r="T23" s="870"/>
      <c r="U23" s="871"/>
      <c r="V23" s="802" t="s">
        <v>8</v>
      </c>
    </row>
    <row r="24" spans="1:22" ht="24" customHeight="1" x14ac:dyDescent="0.25">
      <c r="A24" s="259"/>
      <c r="B24" s="839"/>
      <c r="C24" s="866"/>
      <c r="D24" s="867"/>
      <c r="E24" s="867"/>
      <c r="F24" s="867"/>
      <c r="G24" s="868"/>
      <c r="H24" s="882" t="s">
        <v>95</v>
      </c>
      <c r="I24" s="883"/>
      <c r="J24" s="884" t="s">
        <v>199</v>
      </c>
      <c r="K24" s="885"/>
      <c r="L24" s="877" t="s">
        <v>203</v>
      </c>
      <c r="M24" s="878"/>
      <c r="N24" s="877" t="s">
        <v>200</v>
      </c>
      <c r="O24" s="878"/>
      <c r="P24" s="872"/>
      <c r="Q24" s="873"/>
      <c r="R24" s="873"/>
      <c r="S24" s="873"/>
      <c r="T24" s="873"/>
      <c r="U24" s="874"/>
      <c r="V24" s="803"/>
    </row>
    <row r="25" spans="1:22" ht="66" customHeight="1" x14ac:dyDescent="0.25">
      <c r="A25" s="259"/>
      <c r="B25" s="258">
        <v>1</v>
      </c>
      <c r="C25" s="889" t="s">
        <v>671</v>
      </c>
      <c r="D25" s="890"/>
      <c r="E25" s="890"/>
      <c r="F25" s="890"/>
      <c r="G25" s="891"/>
      <c r="H25" s="808">
        <v>42053</v>
      </c>
      <c r="I25" s="809"/>
      <c r="J25" s="808">
        <v>42054</v>
      </c>
      <c r="K25" s="809"/>
      <c r="L25" s="895">
        <v>7</v>
      </c>
      <c r="M25" s="895"/>
      <c r="N25" s="895">
        <v>7</v>
      </c>
      <c r="O25" s="895"/>
      <c r="P25" s="562"/>
      <c r="Q25" s="563"/>
      <c r="R25" s="563"/>
      <c r="S25" s="563"/>
      <c r="T25" s="563"/>
      <c r="U25" s="564"/>
      <c r="V25" s="435"/>
    </row>
    <row r="26" spans="1:22" ht="30" customHeight="1" x14ac:dyDescent="0.25">
      <c r="A26" s="259"/>
      <c r="B26" s="259"/>
      <c r="C26" s="452"/>
      <c r="D26" s="452"/>
      <c r="E26" s="452"/>
      <c r="F26" s="452"/>
      <c r="G26" s="452"/>
      <c r="H26" s="453"/>
      <c r="I26" s="452"/>
      <c r="J26" s="452"/>
      <c r="K26" s="452"/>
      <c r="L26" s="452"/>
      <c r="M26" s="452"/>
      <c r="N26" s="452"/>
      <c r="O26" s="452"/>
      <c r="P26" s="452"/>
      <c r="Q26" s="452"/>
      <c r="R26" s="452"/>
      <c r="S26" s="452"/>
      <c r="T26" s="452"/>
      <c r="U26" s="452"/>
      <c r="V26" s="454"/>
    </row>
    <row r="27" spans="1:22" ht="30" customHeight="1" x14ac:dyDescent="0.25">
      <c r="A27" s="259"/>
      <c r="B27" s="260"/>
      <c r="C27" s="892"/>
      <c r="D27" s="893"/>
      <c r="E27" s="893"/>
      <c r="F27" s="893"/>
      <c r="G27" s="894"/>
      <c r="H27" s="804"/>
      <c r="I27" s="805"/>
      <c r="J27" s="804"/>
      <c r="K27" s="805"/>
      <c r="L27" s="849"/>
      <c r="M27" s="849"/>
      <c r="N27" s="850"/>
      <c r="O27" s="850"/>
      <c r="P27" s="886"/>
      <c r="Q27" s="887"/>
      <c r="R27" s="887"/>
      <c r="S27" s="887"/>
      <c r="T27" s="887"/>
      <c r="U27" s="888"/>
      <c r="V27" s="436"/>
    </row>
    <row r="28" spans="1:22" ht="30" customHeight="1" x14ac:dyDescent="0.25">
      <c r="A28" s="269">
        <v>3.5</v>
      </c>
      <c r="B28" s="52" t="s">
        <v>94</v>
      </c>
      <c r="C28" s="88"/>
      <c r="D28" s="88"/>
      <c r="E28" s="88"/>
      <c r="F28" s="88"/>
      <c r="G28" s="88"/>
      <c r="H28" s="88"/>
      <c r="I28" s="88"/>
      <c r="J28" s="88"/>
      <c r="K28" s="88"/>
      <c r="L28" s="88"/>
      <c r="M28" s="113" t="s">
        <v>95</v>
      </c>
      <c r="N28" s="100" t="s">
        <v>110</v>
      </c>
      <c r="O28" s="84" t="s">
        <v>336</v>
      </c>
      <c r="P28" s="796" t="s">
        <v>134</v>
      </c>
      <c r="Q28" s="795"/>
      <c r="R28" s="84" t="s">
        <v>674</v>
      </c>
      <c r="S28" s="89" t="s">
        <v>96</v>
      </c>
      <c r="T28" s="90" t="s">
        <v>92</v>
      </c>
      <c r="U28" s="91"/>
      <c r="V28" s="54"/>
    </row>
    <row r="29" spans="1:22" ht="30" customHeight="1" x14ac:dyDescent="0.25">
      <c r="A29" s="80"/>
      <c r="B29" s="79" t="s">
        <v>20</v>
      </c>
      <c r="C29" s="837" t="s">
        <v>97</v>
      </c>
      <c r="D29" s="837"/>
      <c r="E29" s="837"/>
      <c r="F29" s="837"/>
      <c r="G29" s="837"/>
      <c r="H29" s="837"/>
      <c r="I29" s="837"/>
      <c r="J29" s="837"/>
      <c r="K29" s="837"/>
      <c r="L29" s="837"/>
      <c r="M29" s="837"/>
      <c r="N29" s="670" t="s">
        <v>98</v>
      </c>
      <c r="O29" s="670"/>
      <c r="P29" s="670" t="s">
        <v>191</v>
      </c>
      <c r="Q29" s="670"/>
      <c r="R29" s="670"/>
      <c r="S29" s="670"/>
      <c r="T29" s="670"/>
      <c r="U29" s="670"/>
      <c r="V29" s="58" t="s">
        <v>8</v>
      </c>
    </row>
    <row r="30" spans="1:22" ht="30" customHeight="1" x14ac:dyDescent="0.25">
      <c r="A30" s="80"/>
      <c r="B30" s="261">
        <v>1</v>
      </c>
      <c r="C30" s="581" t="s">
        <v>672</v>
      </c>
      <c r="D30" s="581"/>
      <c r="E30" s="581"/>
      <c r="F30" s="581"/>
      <c r="G30" s="581"/>
      <c r="H30" s="581"/>
      <c r="I30" s="581"/>
      <c r="J30" s="581"/>
      <c r="K30" s="581"/>
      <c r="L30" s="581"/>
      <c r="M30" s="581"/>
      <c r="N30" s="857">
        <v>41898</v>
      </c>
      <c r="O30" s="857"/>
      <c r="P30" s="552" t="s">
        <v>673</v>
      </c>
      <c r="Q30" s="552"/>
      <c r="R30" s="552"/>
      <c r="S30" s="552"/>
      <c r="T30" s="552"/>
      <c r="U30" s="552"/>
      <c r="V30" s="59" t="s">
        <v>675</v>
      </c>
    </row>
    <row r="31" spans="1:22" ht="30" customHeight="1" x14ac:dyDescent="0.25">
      <c r="A31" s="80"/>
      <c r="B31" s="259">
        <v>2</v>
      </c>
      <c r="C31" s="552" t="s">
        <v>645</v>
      </c>
      <c r="D31" s="552"/>
      <c r="E31" s="552"/>
      <c r="F31" s="552"/>
      <c r="G31" s="552"/>
      <c r="H31" s="552"/>
      <c r="I31" s="552"/>
      <c r="J31" s="552"/>
      <c r="K31" s="552"/>
      <c r="L31" s="552"/>
      <c r="M31" s="552"/>
      <c r="N31" s="857">
        <v>42136</v>
      </c>
      <c r="O31" s="857"/>
      <c r="P31" s="552" t="s">
        <v>683</v>
      </c>
      <c r="Q31" s="552"/>
      <c r="R31" s="552"/>
      <c r="S31" s="552"/>
      <c r="T31" s="552"/>
      <c r="U31" s="552"/>
      <c r="V31" s="60" t="s">
        <v>684</v>
      </c>
    </row>
    <row r="32" spans="1:22" ht="30" customHeight="1" x14ac:dyDescent="0.25">
      <c r="A32" s="80"/>
      <c r="B32" s="259">
        <v>3</v>
      </c>
      <c r="C32" s="552"/>
      <c r="D32" s="552"/>
      <c r="E32" s="552"/>
      <c r="F32" s="552"/>
      <c r="G32" s="552"/>
      <c r="H32" s="552"/>
      <c r="I32" s="552"/>
      <c r="J32" s="552"/>
      <c r="K32" s="552"/>
      <c r="L32" s="552"/>
      <c r="M32" s="552"/>
      <c r="N32" s="857"/>
      <c r="O32" s="857"/>
      <c r="P32" s="858"/>
      <c r="Q32" s="858"/>
      <c r="R32" s="858"/>
      <c r="S32" s="858"/>
      <c r="T32" s="858"/>
      <c r="U32" s="858"/>
      <c r="V32" s="60"/>
    </row>
    <row r="33" spans="1:174" ht="30" customHeight="1" x14ac:dyDescent="0.25">
      <c r="A33" s="80"/>
      <c r="B33" s="259">
        <v>4</v>
      </c>
      <c r="C33" s="552"/>
      <c r="D33" s="552"/>
      <c r="E33" s="552"/>
      <c r="F33" s="552"/>
      <c r="G33" s="552"/>
      <c r="H33" s="552"/>
      <c r="I33" s="552"/>
      <c r="J33" s="552"/>
      <c r="K33" s="552"/>
      <c r="L33" s="552"/>
      <c r="M33" s="552"/>
      <c r="N33" s="857"/>
      <c r="O33" s="857"/>
      <c r="P33" s="858"/>
      <c r="Q33" s="858"/>
      <c r="R33" s="858"/>
      <c r="S33" s="858"/>
      <c r="T33" s="858"/>
      <c r="U33" s="858"/>
      <c r="V33" s="60"/>
    </row>
    <row r="34" spans="1:174" ht="30" customHeight="1" x14ac:dyDescent="0.25">
      <c r="A34" s="80"/>
      <c r="B34" s="259">
        <v>5</v>
      </c>
      <c r="C34" s="552"/>
      <c r="D34" s="552"/>
      <c r="E34" s="552"/>
      <c r="F34" s="552"/>
      <c r="G34" s="552"/>
      <c r="H34" s="552"/>
      <c r="I34" s="552"/>
      <c r="J34" s="552"/>
      <c r="K34" s="552"/>
      <c r="L34" s="552"/>
      <c r="M34" s="552"/>
      <c r="N34" s="857"/>
      <c r="O34" s="857"/>
      <c r="P34" s="858"/>
      <c r="Q34" s="858"/>
      <c r="R34" s="858"/>
      <c r="S34" s="858"/>
      <c r="T34" s="858"/>
      <c r="U34" s="858"/>
      <c r="V34" s="60"/>
    </row>
    <row r="35" spans="1:174" ht="30" customHeight="1" x14ac:dyDescent="0.25">
      <c r="A35" s="80"/>
      <c r="B35" s="259">
        <v>6</v>
      </c>
      <c r="C35" s="552"/>
      <c r="D35" s="552"/>
      <c r="E35" s="552"/>
      <c r="F35" s="552"/>
      <c r="G35" s="552"/>
      <c r="H35" s="552"/>
      <c r="I35" s="552"/>
      <c r="J35" s="552"/>
      <c r="K35" s="552"/>
      <c r="L35" s="552"/>
      <c r="M35" s="552"/>
      <c r="N35" s="857"/>
      <c r="O35" s="857"/>
      <c r="P35" s="858"/>
      <c r="Q35" s="858"/>
      <c r="R35" s="858"/>
      <c r="S35" s="858"/>
      <c r="T35" s="858"/>
      <c r="U35" s="858"/>
      <c r="V35" s="60"/>
    </row>
    <row r="36" spans="1:174" ht="30" customHeight="1" x14ac:dyDescent="0.25">
      <c r="A36" s="83"/>
      <c r="B36" s="260">
        <v>7</v>
      </c>
      <c r="C36" s="860"/>
      <c r="D36" s="860"/>
      <c r="E36" s="860"/>
      <c r="F36" s="860"/>
      <c r="G36" s="860"/>
      <c r="H36" s="860"/>
      <c r="I36" s="860"/>
      <c r="J36" s="860"/>
      <c r="K36" s="860"/>
      <c r="L36" s="860"/>
      <c r="M36" s="860"/>
      <c r="N36" s="857"/>
      <c r="O36" s="857"/>
      <c r="P36" s="859"/>
      <c r="Q36" s="859"/>
      <c r="R36" s="859"/>
      <c r="S36" s="859"/>
      <c r="T36" s="859"/>
      <c r="U36" s="859"/>
      <c r="V36" s="256"/>
    </row>
    <row r="37" spans="1:174" ht="30" customHeight="1" x14ac:dyDescent="0.25">
      <c r="A37" s="439">
        <v>3.6</v>
      </c>
      <c r="B37" s="87" t="s">
        <v>49</v>
      </c>
      <c r="C37" s="49"/>
      <c r="D37" s="49"/>
      <c r="E37" s="49"/>
      <c r="F37" s="49"/>
      <c r="G37" s="49"/>
      <c r="H37" s="99" t="s">
        <v>92</v>
      </c>
      <c r="I37" s="93"/>
      <c r="J37" s="92" t="s">
        <v>63</v>
      </c>
      <c r="K37" s="93"/>
      <c r="L37" s="93"/>
      <c r="M37" s="851" t="s">
        <v>368</v>
      </c>
      <c r="N37" s="852"/>
      <c r="O37" s="852"/>
      <c r="P37" s="852"/>
      <c r="Q37" s="852"/>
      <c r="R37" s="852"/>
      <c r="S37" s="852"/>
      <c r="T37" s="852"/>
      <c r="U37" s="853"/>
      <c r="V37" s="48"/>
    </row>
    <row r="38" spans="1:174" s="50" customFormat="1" ht="30" customHeight="1" x14ac:dyDescent="0.25">
      <c r="A38" s="440"/>
      <c r="B38" s="305" t="s">
        <v>20</v>
      </c>
      <c r="C38" s="600" t="s">
        <v>64</v>
      </c>
      <c r="D38" s="601"/>
      <c r="E38" s="601"/>
      <c r="F38" s="601"/>
      <c r="G38" s="601"/>
      <c r="H38" s="601"/>
      <c r="I38" s="601"/>
      <c r="J38" s="601"/>
      <c r="K38" s="601"/>
      <c r="L38" s="601"/>
      <c r="M38" s="601"/>
      <c r="N38" s="601"/>
      <c r="O38" s="601"/>
      <c r="P38" s="601"/>
      <c r="Q38" s="601"/>
      <c r="R38" s="601"/>
      <c r="S38" s="854"/>
      <c r="T38" s="855" t="s">
        <v>192</v>
      </c>
      <c r="U38" s="856"/>
      <c r="V38" s="58" t="s">
        <v>8</v>
      </c>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39"/>
      <c r="DR38" s="239"/>
      <c r="DS38" s="239"/>
      <c r="DT38" s="239"/>
      <c r="DU38" s="239"/>
      <c r="DV38" s="239"/>
      <c r="DW38" s="239"/>
      <c r="DX38" s="239"/>
      <c r="DY38" s="239"/>
      <c r="DZ38" s="239"/>
      <c r="EA38" s="239"/>
      <c r="EB38" s="239"/>
      <c r="EC38" s="239"/>
      <c r="ED38" s="239"/>
      <c r="EE38" s="239"/>
      <c r="EF38" s="239"/>
      <c r="EG38" s="239"/>
      <c r="EH38" s="239"/>
      <c r="EI38" s="239"/>
      <c r="EJ38" s="239"/>
      <c r="EK38" s="239"/>
      <c r="EL38" s="239"/>
      <c r="EM38" s="239"/>
      <c r="EN38" s="239"/>
      <c r="EO38" s="239"/>
      <c r="EP38" s="239"/>
      <c r="EQ38" s="239"/>
      <c r="ER38" s="239"/>
      <c r="ES38" s="239"/>
      <c r="ET38" s="239"/>
      <c r="EU38" s="239"/>
      <c r="EV38" s="239"/>
      <c r="EW38" s="239"/>
      <c r="EX38" s="239"/>
      <c r="EY38" s="239"/>
      <c r="EZ38" s="239"/>
      <c r="FA38" s="239"/>
      <c r="FB38" s="239"/>
      <c r="FC38" s="239"/>
      <c r="FD38" s="239"/>
      <c r="FE38" s="239"/>
      <c r="FF38" s="239"/>
      <c r="FG38" s="239"/>
      <c r="FH38" s="239"/>
      <c r="FI38" s="239"/>
      <c r="FJ38" s="239"/>
      <c r="FK38" s="239"/>
      <c r="FL38" s="239"/>
      <c r="FM38" s="239"/>
      <c r="FN38" s="239"/>
      <c r="FO38" s="239"/>
      <c r="FP38" s="239"/>
      <c r="FQ38" s="239"/>
      <c r="FR38" s="239"/>
    </row>
    <row r="39" spans="1:174" s="51" customFormat="1" ht="16.5" customHeight="1" x14ac:dyDescent="0.25">
      <c r="A39" s="440"/>
      <c r="B39" s="259">
        <v>1</v>
      </c>
      <c r="C39" s="846" t="s">
        <v>360</v>
      </c>
      <c r="D39" s="847"/>
      <c r="E39" s="847"/>
      <c r="F39" s="847"/>
      <c r="G39" s="847"/>
      <c r="H39" s="847"/>
      <c r="I39" s="847"/>
      <c r="J39" s="847"/>
      <c r="K39" s="847"/>
      <c r="L39" s="847"/>
      <c r="M39" s="847"/>
      <c r="N39" s="847"/>
      <c r="O39" s="847"/>
      <c r="P39" s="847"/>
      <c r="Q39" s="847"/>
      <c r="R39" s="847"/>
      <c r="S39" s="848"/>
      <c r="T39" s="840">
        <v>42185</v>
      </c>
      <c r="U39" s="841"/>
      <c r="V39" s="59"/>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240"/>
      <c r="CO39" s="240"/>
      <c r="CP39" s="240"/>
      <c r="CQ39" s="240"/>
      <c r="CR39" s="240"/>
      <c r="CS39" s="240"/>
      <c r="CT39" s="240"/>
      <c r="CU39" s="240"/>
      <c r="CV39" s="240"/>
      <c r="CW39" s="240"/>
      <c r="CX39" s="240"/>
      <c r="CY39" s="240"/>
      <c r="CZ39" s="240"/>
      <c r="DA39" s="240"/>
      <c r="DB39" s="240"/>
      <c r="DC39" s="240"/>
      <c r="DD39" s="240"/>
      <c r="DE39" s="240"/>
      <c r="DF39" s="240"/>
      <c r="DG39" s="240"/>
      <c r="DH39" s="240"/>
      <c r="DI39" s="240"/>
      <c r="DJ39" s="240"/>
      <c r="DK39" s="240"/>
      <c r="DL39" s="240"/>
      <c r="DM39" s="240"/>
      <c r="DN39" s="240"/>
      <c r="DO39" s="240"/>
      <c r="DP39" s="240"/>
      <c r="DQ39" s="240"/>
      <c r="DR39" s="240"/>
      <c r="DS39" s="240"/>
      <c r="DT39" s="240"/>
      <c r="DU39" s="240"/>
      <c r="DV39" s="240"/>
      <c r="DW39" s="240"/>
      <c r="DX39" s="240"/>
      <c r="DY39" s="240"/>
      <c r="DZ39" s="240"/>
      <c r="EA39" s="240"/>
      <c r="EB39" s="240"/>
      <c r="EC39" s="240"/>
      <c r="ED39" s="240"/>
      <c r="EE39" s="240"/>
      <c r="EF39" s="240"/>
      <c r="EG39" s="240"/>
      <c r="EH39" s="240"/>
      <c r="EI39" s="240"/>
      <c r="EJ39" s="240"/>
      <c r="EK39" s="240"/>
      <c r="EL39" s="240"/>
      <c r="EM39" s="240"/>
      <c r="EN39" s="240"/>
      <c r="EO39" s="240"/>
      <c r="EP39" s="240"/>
      <c r="EQ39" s="240"/>
      <c r="ER39" s="240"/>
      <c r="ES39" s="240"/>
      <c r="ET39" s="240"/>
      <c r="EU39" s="240"/>
      <c r="EV39" s="240"/>
      <c r="EW39" s="240"/>
      <c r="EX39" s="240"/>
      <c r="EY39" s="240"/>
      <c r="EZ39" s="240"/>
      <c r="FA39" s="240"/>
      <c r="FB39" s="240"/>
      <c r="FC39" s="240"/>
      <c r="FD39" s="240"/>
      <c r="FE39" s="240"/>
      <c r="FF39" s="240"/>
      <c r="FG39" s="240"/>
      <c r="FH39" s="240"/>
      <c r="FI39" s="240"/>
      <c r="FJ39" s="240"/>
      <c r="FK39" s="240"/>
      <c r="FL39" s="240"/>
      <c r="FM39" s="240"/>
      <c r="FN39" s="240"/>
      <c r="FO39" s="240"/>
      <c r="FP39" s="240"/>
      <c r="FQ39" s="240"/>
      <c r="FR39" s="240"/>
    </row>
    <row r="40" spans="1:174" s="51" customFormat="1" ht="20.25" customHeight="1" x14ac:dyDescent="0.25">
      <c r="A40" s="440"/>
      <c r="B40" s="259">
        <v>2</v>
      </c>
      <c r="C40" s="758" t="s">
        <v>361</v>
      </c>
      <c r="D40" s="759"/>
      <c r="E40" s="759"/>
      <c r="F40" s="759"/>
      <c r="G40" s="759"/>
      <c r="H40" s="759"/>
      <c r="I40" s="759"/>
      <c r="J40" s="759"/>
      <c r="K40" s="759"/>
      <c r="L40" s="759"/>
      <c r="M40" s="759"/>
      <c r="N40" s="759"/>
      <c r="O40" s="759"/>
      <c r="P40" s="759"/>
      <c r="Q40" s="759"/>
      <c r="R40" s="759"/>
      <c r="S40" s="760"/>
      <c r="T40" s="840">
        <v>42185</v>
      </c>
      <c r="U40" s="841"/>
      <c r="V40" s="6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240"/>
      <c r="CO40" s="240"/>
      <c r="CP40" s="240"/>
      <c r="CQ40" s="240"/>
      <c r="CR40" s="240"/>
      <c r="CS40" s="240"/>
      <c r="CT40" s="240"/>
      <c r="CU40" s="240"/>
      <c r="CV40" s="240"/>
      <c r="CW40" s="240"/>
      <c r="CX40" s="240"/>
      <c r="CY40" s="240"/>
      <c r="CZ40" s="240"/>
      <c r="DA40" s="240"/>
      <c r="DB40" s="240"/>
      <c r="DC40" s="240"/>
      <c r="DD40" s="240"/>
      <c r="DE40" s="240"/>
      <c r="DF40" s="240"/>
      <c r="DG40" s="240"/>
      <c r="DH40" s="240"/>
      <c r="DI40" s="240"/>
      <c r="DJ40" s="240"/>
      <c r="DK40" s="240"/>
      <c r="DL40" s="240"/>
      <c r="DM40" s="240"/>
      <c r="DN40" s="240"/>
      <c r="DO40" s="240"/>
      <c r="DP40" s="240"/>
      <c r="DQ40" s="240"/>
      <c r="DR40" s="240"/>
      <c r="DS40" s="240"/>
      <c r="DT40" s="240"/>
      <c r="DU40" s="240"/>
      <c r="DV40" s="240"/>
      <c r="DW40" s="240"/>
      <c r="DX40" s="240"/>
      <c r="DY40" s="240"/>
      <c r="DZ40" s="240"/>
      <c r="EA40" s="240"/>
      <c r="EB40" s="240"/>
      <c r="EC40" s="240"/>
      <c r="ED40" s="240"/>
      <c r="EE40" s="240"/>
      <c r="EF40" s="240"/>
      <c r="EG40" s="240"/>
      <c r="EH40" s="240"/>
      <c r="EI40" s="240"/>
      <c r="EJ40" s="240"/>
      <c r="EK40" s="240"/>
      <c r="EL40" s="240"/>
      <c r="EM40" s="240"/>
      <c r="EN40" s="240"/>
      <c r="EO40" s="240"/>
      <c r="EP40" s="240"/>
      <c r="EQ40" s="240"/>
      <c r="ER40" s="240"/>
      <c r="ES40" s="240"/>
      <c r="ET40" s="240"/>
      <c r="EU40" s="240"/>
      <c r="EV40" s="240"/>
      <c r="EW40" s="240"/>
      <c r="EX40" s="240"/>
      <c r="EY40" s="240"/>
      <c r="EZ40" s="240"/>
      <c r="FA40" s="240"/>
      <c r="FB40" s="240"/>
      <c r="FC40" s="240"/>
      <c r="FD40" s="240"/>
      <c r="FE40" s="240"/>
      <c r="FF40" s="240"/>
      <c r="FG40" s="240"/>
      <c r="FH40" s="240"/>
      <c r="FI40" s="240"/>
      <c r="FJ40" s="240"/>
      <c r="FK40" s="240"/>
      <c r="FL40" s="240"/>
      <c r="FM40" s="240"/>
      <c r="FN40" s="240"/>
      <c r="FO40" s="240"/>
      <c r="FP40" s="240"/>
      <c r="FQ40" s="240"/>
      <c r="FR40" s="240"/>
    </row>
    <row r="41" spans="1:174" s="51" customFormat="1" ht="18" customHeight="1" x14ac:dyDescent="0.25">
      <c r="A41" s="440"/>
      <c r="B41" s="259">
        <v>3</v>
      </c>
      <c r="C41" s="758" t="s">
        <v>362</v>
      </c>
      <c r="D41" s="759"/>
      <c r="E41" s="759"/>
      <c r="F41" s="759"/>
      <c r="G41" s="759"/>
      <c r="H41" s="759"/>
      <c r="I41" s="759"/>
      <c r="J41" s="759"/>
      <c r="K41" s="759"/>
      <c r="L41" s="759"/>
      <c r="M41" s="759"/>
      <c r="N41" s="759"/>
      <c r="O41" s="759"/>
      <c r="P41" s="759"/>
      <c r="Q41" s="759"/>
      <c r="R41" s="759"/>
      <c r="S41" s="760"/>
      <c r="T41" s="840">
        <v>42185</v>
      </c>
      <c r="U41" s="841"/>
      <c r="V41" s="6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0"/>
      <c r="CP41" s="240"/>
      <c r="CQ41" s="240"/>
      <c r="CR41" s="240"/>
      <c r="CS41" s="240"/>
      <c r="CT41" s="240"/>
      <c r="CU41" s="240"/>
      <c r="CV41" s="240"/>
      <c r="CW41" s="240"/>
      <c r="CX41" s="240"/>
      <c r="CY41" s="240"/>
      <c r="CZ41" s="240"/>
      <c r="DA41" s="240"/>
      <c r="DB41" s="240"/>
      <c r="DC41" s="240"/>
      <c r="DD41" s="240"/>
      <c r="DE41" s="240"/>
      <c r="DF41" s="240"/>
      <c r="DG41" s="240"/>
      <c r="DH41" s="240"/>
      <c r="DI41" s="240"/>
      <c r="DJ41" s="240"/>
      <c r="DK41" s="240"/>
      <c r="DL41" s="240"/>
      <c r="DM41" s="240"/>
      <c r="DN41" s="240"/>
      <c r="DO41" s="240"/>
      <c r="DP41" s="240"/>
      <c r="DQ41" s="240"/>
      <c r="DR41" s="240"/>
      <c r="DS41" s="240"/>
      <c r="DT41" s="240"/>
      <c r="DU41" s="240"/>
      <c r="DV41" s="240"/>
      <c r="DW41" s="240"/>
      <c r="DX41" s="240"/>
      <c r="DY41" s="240"/>
      <c r="DZ41" s="240"/>
      <c r="EA41" s="240"/>
      <c r="EB41" s="240"/>
      <c r="EC41" s="240"/>
      <c r="ED41" s="240"/>
      <c r="EE41" s="240"/>
      <c r="EF41" s="240"/>
      <c r="EG41" s="240"/>
      <c r="EH41" s="240"/>
      <c r="EI41" s="240"/>
      <c r="EJ41" s="240"/>
      <c r="EK41" s="240"/>
      <c r="EL41" s="240"/>
      <c r="EM41" s="240"/>
      <c r="EN41" s="240"/>
      <c r="EO41" s="240"/>
      <c r="EP41" s="240"/>
      <c r="EQ41" s="240"/>
      <c r="ER41" s="240"/>
      <c r="ES41" s="240"/>
      <c r="ET41" s="240"/>
      <c r="EU41" s="240"/>
      <c r="EV41" s="240"/>
      <c r="EW41" s="240"/>
      <c r="EX41" s="240"/>
      <c r="EY41" s="240"/>
      <c r="EZ41" s="240"/>
      <c r="FA41" s="240"/>
      <c r="FB41" s="240"/>
      <c r="FC41" s="240"/>
      <c r="FD41" s="240"/>
      <c r="FE41" s="240"/>
      <c r="FF41" s="240"/>
      <c r="FG41" s="240"/>
      <c r="FH41" s="240"/>
      <c r="FI41" s="240"/>
      <c r="FJ41" s="240"/>
      <c r="FK41" s="240"/>
      <c r="FL41" s="240"/>
      <c r="FM41" s="240"/>
      <c r="FN41" s="240"/>
      <c r="FO41" s="240"/>
      <c r="FP41" s="240"/>
      <c r="FQ41" s="240"/>
      <c r="FR41" s="240"/>
    </row>
    <row r="42" spans="1:174" s="51" customFormat="1" ht="20.25" customHeight="1" x14ac:dyDescent="0.25">
      <c r="A42" s="440"/>
      <c r="B42" s="259">
        <v>4</v>
      </c>
      <c r="C42" s="758" t="s">
        <v>363</v>
      </c>
      <c r="D42" s="759"/>
      <c r="E42" s="759"/>
      <c r="F42" s="759"/>
      <c r="G42" s="759"/>
      <c r="H42" s="759"/>
      <c r="I42" s="759"/>
      <c r="J42" s="759"/>
      <c r="K42" s="759"/>
      <c r="L42" s="759"/>
      <c r="M42" s="759"/>
      <c r="N42" s="759"/>
      <c r="O42" s="759"/>
      <c r="P42" s="759"/>
      <c r="Q42" s="759"/>
      <c r="R42" s="759"/>
      <c r="S42" s="760"/>
      <c r="T42" s="840">
        <v>42185</v>
      </c>
      <c r="U42" s="841"/>
      <c r="V42" s="6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c r="DV42" s="240"/>
      <c r="DW42" s="240"/>
      <c r="DX42" s="240"/>
      <c r="DY42" s="240"/>
      <c r="DZ42" s="240"/>
      <c r="EA42" s="240"/>
      <c r="EB42" s="240"/>
      <c r="EC42" s="240"/>
      <c r="ED42" s="240"/>
      <c r="EE42" s="240"/>
      <c r="EF42" s="240"/>
      <c r="EG42" s="240"/>
      <c r="EH42" s="240"/>
      <c r="EI42" s="240"/>
      <c r="EJ42" s="240"/>
      <c r="EK42" s="240"/>
      <c r="EL42" s="240"/>
      <c r="EM42" s="240"/>
      <c r="EN42" s="240"/>
      <c r="EO42" s="240"/>
      <c r="EP42" s="240"/>
      <c r="EQ42" s="240"/>
      <c r="ER42" s="240"/>
      <c r="ES42" s="240"/>
      <c r="ET42" s="240"/>
      <c r="EU42" s="240"/>
      <c r="EV42" s="240"/>
      <c r="EW42" s="240"/>
      <c r="EX42" s="240"/>
      <c r="EY42" s="240"/>
      <c r="EZ42" s="240"/>
      <c r="FA42" s="240"/>
      <c r="FB42" s="240"/>
      <c r="FC42" s="240"/>
      <c r="FD42" s="240"/>
      <c r="FE42" s="240"/>
      <c r="FF42" s="240"/>
      <c r="FG42" s="240"/>
      <c r="FH42" s="240"/>
      <c r="FI42" s="240"/>
      <c r="FJ42" s="240"/>
      <c r="FK42" s="240"/>
      <c r="FL42" s="240"/>
      <c r="FM42" s="240"/>
      <c r="FN42" s="240"/>
      <c r="FO42" s="240"/>
      <c r="FP42" s="240"/>
      <c r="FQ42" s="240"/>
      <c r="FR42" s="240"/>
    </row>
    <row r="43" spans="1:174" s="51" customFormat="1" ht="15.75" customHeight="1" x14ac:dyDescent="0.25">
      <c r="A43" s="440"/>
      <c r="B43" s="441">
        <v>5</v>
      </c>
      <c r="C43" s="755" t="s">
        <v>364</v>
      </c>
      <c r="D43" s="756"/>
      <c r="E43" s="756"/>
      <c r="F43" s="756"/>
      <c r="G43" s="756"/>
      <c r="H43" s="756"/>
      <c r="I43" s="756"/>
      <c r="J43" s="756"/>
      <c r="K43" s="756"/>
      <c r="L43" s="756"/>
      <c r="M43" s="756"/>
      <c r="N43" s="756"/>
      <c r="O43" s="756"/>
      <c r="P43" s="756"/>
      <c r="Q43" s="756"/>
      <c r="R43" s="756"/>
      <c r="S43" s="757"/>
      <c r="T43" s="840">
        <v>42185</v>
      </c>
      <c r="U43" s="841"/>
      <c r="V43" s="62"/>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c r="DM43" s="240"/>
      <c r="DN43" s="240"/>
      <c r="DO43" s="240"/>
      <c r="DP43" s="240"/>
      <c r="DQ43" s="240"/>
      <c r="DR43" s="240"/>
      <c r="DS43" s="240"/>
      <c r="DT43" s="240"/>
      <c r="DU43" s="240"/>
      <c r="DV43" s="240"/>
      <c r="DW43" s="240"/>
      <c r="DX43" s="240"/>
      <c r="DY43" s="240"/>
      <c r="DZ43" s="240"/>
      <c r="EA43" s="240"/>
      <c r="EB43" s="240"/>
      <c r="EC43" s="240"/>
      <c r="ED43" s="240"/>
      <c r="EE43" s="240"/>
      <c r="EF43" s="240"/>
      <c r="EG43" s="240"/>
      <c r="EH43" s="240"/>
      <c r="EI43" s="240"/>
      <c r="EJ43" s="240"/>
      <c r="EK43" s="240"/>
      <c r="EL43" s="240"/>
      <c r="EM43" s="240"/>
      <c r="EN43" s="240"/>
      <c r="EO43" s="240"/>
      <c r="EP43" s="240"/>
      <c r="EQ43" s="240"/>
      <c r="ER43" s="240"/>
      <c r="ES43" s="240"/>
      <c r="ET43" s="240"/>
      <c r="EU43" s="240"/>
      <c r="EV43" s="240"/>
      <c r="EW43" s="240"/>
      <c r="EX43" s="240"/>
      <c r="EY43" s="240"/>
      <c r="EZ43" s="240"/>
      <c r="FA43" s="240"/>
      <c r="FB43" s="240"/>
      <c r="FC43" s="240"/>
      <c r="FD43" s="240"/>
      <c r="FE43" s="240"/>
      <c r="FF43" s="240"/>
      <c r="FG43" s="240"/>
      <c r="FH43" s="240"/>
      <c r="FI43" s="240"/>
      <c r="FJ43" s="240"/>
      <c r="FK43" s="240"/>
      <c r="FL43" s="240"/>
      <c r="FM43" s="240"/>
      <c r="FN43" s="240"/>
      <c r="FO43" s="240"/>
      <c r="FP43" s="240"/>
      <c r="FQ43" s="240"/>
      <c r="FR43" s="240"/>
    </row>
    <row r="44" spans="1:174" s="51" customFormat="1" ht="30" customHeight="1" x14ac:dyDescent="0.25">
      <c r="A44" s="41"/>
      <c r="B44" s="442">
        <v>6</v>
      </c>
      <c r="C44" s="842" t="s">
        <v>365</v>
      </c>
      <c r="D44" s="842"/>
      <c r="E44" s="842"/>
      <c r="F44" s="842"/>
      <c r="G44" s="842"/>
      <c r="H44" s="842"/>
      <c r="I44" s="842"/>
      <c r="J44" s="842"/>
      <c r="K44" s="842"/>
      <c r="L44" s="842"/>
      <c r="M44" s="842"/>
      <c r="N44" s="842"/>
      <c r="O44" s="842"/>
      <c r="P44" s="842"/>
      <c r="Q44" s="842"/>
      <c r="R44" s="842"/>
      <c r="S44" s="842"/>
      <c r="T44" s="840">
        <v>42185</v>
      </c>
      <c r="U44" s="841"/>
      <c r="V44" s="443"/>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c r="CL44" s="240"/>
      <c r="CM44" s="240"/>
      <c r="CN44" s="240"/>
      <c r="CO44" s="240"/>
      <c r="CP44" s="240"/>
      <c r="CQ44" s="240"/>
      <c r="CR44" s="240"/>
      <c r="CS44" s="240"/>
      <c r="CT44" s="240"/>
      <c r="CU44" s="240"/>
      <c r="CV44" s="240"/>
      <c r="CW44" s="240"/>
      <c r="CX44" s="240"/>
      <c r="CY44" s="240"/>
      <c r="CZ44" s="240"/>
      <c r="DA44" s="240"/>
      <c r="DB44" s="240"/>
      <c r="DC44" s="240"/>
      <c r="DD44" s="240"/>
      <c r="DE44" s="240"/>
      <c r="DF44" s="240"/>
      <c r="DG44" s="240"/>
      <c r="DH44" s="240"/>
      <c r="DI44" s="240"/>
      <c r="DJ44" s="240"/>
      <c r="DK44" s="240"/>
      <c r="DL44" s="240"/>
      <c r="DM44" s="240"/>
      <c r="DN44" s="240"/>
      <c r="DO44" s="240"/>
      <c r="DP44" s="240"/>
      <c r="DQ44" s="240"/>
      <c r="DR44" s="240"/>
      <c r="DS44" s="240"/>
      <c r="DT44" s="240"/>
      <c r="DU44" s="240"/>
      <c r="DV44" s="240"/>
      <c r="DW44" s="240"/>
      <c r="DX44" s="240"/>
      <c r="DY44" s="240"/>
      <c r="DZ44" s="240"/>
      <c r="EA44" s="240"/>
      <c r="EB44" s="240"/>
      <c r="EC44" s="240"/>
      <c r="ED44" s="240"/>
      <c r="EE44" s="240"/>
      <c r="EF44" s="240"/>
      <c r="EG44" s="240"/>
      <c r="EH44" s="240"/>
      <c r="EI44" s="240"/>
      <c r="EJ44" s="240"/>
      <c r="EK44" s="240"/>
      <c r="EL44" s="240"/>
      <c r="EM44" s="240"/>
      <c r="EN44" s="240"/>
      <c r="EO44" s="240"/>
      <c r="EP44" s="240"/>
      <c r="EQ44" s="240"/>
      <c r="ER44" s="240"/>
      <c r="ES44" s="240"/>
      <c r="ET44" s="240"/>
      <c r="EU44" s="240"/>
      <c r="EV44" s="240"/>
      <c r="EW44" s="240"/>
      <c r="EX44" s="240"/>
      <c r="EY44" s="240"/>
      <c r="EZ44" s="240"/>
      <c r="FA44" s="240"/>
      <c r="FB44" s="240"/>
      <c r="FC44" s="240"/>
      <c r="FD44" s="240"/>
      <c r="FE44" s="240"/>
      <c r="FF44" s="240"/>
      <c r="FG44" s="240"/>
      <c r="FH44" s="240"/>
      <c r="FI44" s="240"/>
      <c r="FJ44" s="240"/>
      <c r="FK44" s="240"/>
      <c r="FL44" s="240"/>
      <c r="FM44" s="240"/>
      <c r="FN44" s="240"/>
      <c r="FO44" s="240"/>
      <c r="FP44" s="240"/>
      <c r="FQ44" s="240"/>
      <c r="FR44" s="240"/>
    </row>
    <row r="45" spans="1:174" s="51" customFormat="1" ht="13.5" customHeight="1" x14ac:dyDescent="0.25">
      <c r="A45" s="55"/>
      <c r="B45" s="444"/>
      <c r="C45" s="843"/>
      <c r="D45" s="844"/>
      <c r="E45" s="844"/>
      <c r="F45" s="844"/>
      <c r="G45" s="844"/>
      <c r="H45" s="844"/>
      <c r="I45" s="844"/>
      <c r="J45" s="844"/>
      <c r="K45" s="844"/>
      <c r="L45" s="844"/>
      <c r="M45" s="844"/>
      <c r="N45" s="844"/>
      <c r="O45" s="844"/>
      <c r="P45" s="844"/>
      <c r="Q45" s="844"/>
      <c r="R45" s="844"/>
      <c r="S45" s="845"/>
      <c r="T45" s="840"/>
      <c r="U45" s="841"/>
      <c r="V45" s="445"/>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0"/>
      <c r="CL45" s="240"/>
      <c r="CM45" s="240"/>
      <c r="CN45" s="240"/>
      <c r="CO45" s="240"/>
      <c r="CP45" s="240"/>
      <c r="CQ45" s="240"/>
      <c r="CR45" s="240"/>
      <c r="CS45" s="240"/>
      <c r="CT45" s="240"/>
      <c r="CU45" s="240"/>
      <c r="CV45" s="240"/>
      <c r="CW45" s="240"/>
      <c r="CX45" s="240"/>
      <c r="CY45" s="240"/>
      <c r="CZ45" s="240"/>
      <c r="DA45" s="240"/>
      <c r="DB45" s="240"/>
      <c r="DC45" s="240"/>
      <c r="DD45" s="240"/>
      <c r="DE45" s="240"/>
      <c r="DF45" s="240"/>
      <c r="DG45" s="240"/>
      <c r="DH45" s="240"/>
      <c r="DI45" s="240"/>
      <c r="DJ45" s="240"/>
      <c r="DK45" s="240"/>
      <c r="DL45" s="240"/>
      <c r="DM45" s="240"/>
      <c r="DN45" s="240"/>
      <c r="DO45" s="240"/>
      <c r="DP45" s="240"/>
      <c r="DQ45" s="240"/>
      <c r="DR45" s="240"/>
      <c r="DS45" s="240"/>
      <c r="DT45" s="240"/>
      <c r="DU45" s="240"/>
      <c r="DV45" s="240"/>
      <c r="DW45" s="240"/>
      <c r="DX45" s="240"/>
      <c r="DY45" s="240"/>
      <c r="DZ45" s="240"/>
      <c r="EA45" s="240"/>
      <c r="EB45" s="240"/>
      <c r="EC45" s="240"/>
      <c r="ED45" s="240"/>
      <c r="EE45" s="240"/>
      <c r="EF45" s="240"/>
      <c r="EG45" s="240"/>
      <c r="EH45" s="240"/>
      <c r="EI45" s="240"/>
      <c r="EJ45" s="240"/>
      <c r="EK45" s="240"/>
      <c r="EL45" s="240"/>
      <c r="EM45" s="240"/>
      <c r="EN45" s="240"/>
      <c r="EO45" s="240"/>
      <c r="EP45" s="240"/>
      <c r="EQ45" s="240"/>
      <c r="ER45" s="240"/>
      <c r="ES45" s="240"/>
      <c r="ET45" s="240"/>
      <c r="EU45" s="240"/>
      <c r="EV45" s="240"/>
      <c r="EW45" s="240"/>
      <c r="EX45" s="240"/>
      <c r="EY45" s="240"/>
      <c r="EZ45" s="240"/>
      <c r="FA45" s="240"/>
      <c r="FB45" s="240"/>
      <c r="FC45" s="240"/>
      <c r="FD45" s="240"/>
      <c r="FE45" s="240"/>
      <c r="FF45" s="240"/>
      <c r="FG45" s="240"/>
      <c r="FH45" s="240"/>
      <c r="FI45" s="240"/>
      <c r="FJ45" s="240"/>
      <c r="FK45" s="240"/>
      <c r="FL45" s="240"/>
      <c r="FM45" s="240"/>
      <c r="FN45" s="240"/>
      <c r="FO45" s="240"/>
      <c r="FP45" s="240"/>
      <c r="FQ45" s="240"/>
      <c r="FR45" s="240"/>
    </row>
    <row r="46" spans="1:174" s="51" customFormat="1" ht="17.25" customHeight="1" x14ac:dyDescent="0.25">
      <c r="A46" s="55"/>
      <c r="B46" s="259"/>
      <c r="C46" s="758"/>
      <c r="D46" s="759"/>
      <c r="E46" s="759"/>
      <c r="F46" s="759"/>
      <c r="G46" s="759"/>
      <c r="H46" s="759"/>
      <c r="I46" s="759"/>
      <c r="J46" s="759"/>
      <c r="K46" s="759"/>
      <c r="L46" s="759"/>
      <c r="M46" s="759"/>
      <c r="N46" s="759"/>
      <c r="O46" s="759"/>
      <c r="P46" s="759"/>
      <c r="Q46" s="759"/>
      <c r="R46" s="759"/>
      <c r="S46" s="760"/>
      <c r="T46" s="761"/>
      <c r="U46" s="762"/>
      <c r="V46" s="6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row>
    <row r="47" spans="1:174" s="51" customFormat="1" ht="15.75" customHeight="1" x14ac:dyDescent="0.25">
      <c r="A47" s="55"/>
      <c r="B47" s="259"/>
      <c r="C47" s="758"/>
      <c r="D47" s="759"/>
      <c r="E47" s="759"/>
      <c r="F47" s="759"/>
      <c r="G47" s="759"/>
      <c r="H47" s="759"/>
      <c r="I47" s="759"/>
      <c r="J47" s="759"/>
      <c r="K47" s="759"/>
      <c r="L47" s="759"/>
      <c r="M47" s="759"/>
      <c r="N47" s="759"/>
      <c r="O47" s="759"/>
      <c r="P47" s="759"/>
      <c r="Q47" s="759"/>
      <c r="R47" s="759"/>
      <c r="S47" s="760"/>
      <c r="T47" s="761"/>
      <c r="U47" s="762"/>
      <c r="V47" s="6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0"/>
      <c r="CF47" s="240"/>
      <c r="CG47" s="240"/>
      <c r="CH47" s="240"/>
      <c r="CI47" s="240"/>
      <c r="CJ47" s="240"/>
      <c r="CK47" s="240"/>
      <c r="CL47" s="240"/>
      <c r="CM47" s="240"/>
      <c r="CN47" s="240"/>
      <c r="CO47" s="240"/>
      <c r="CP47" s="240"/>
      <c r="CQ47" s="240"/>
      <c r="CR47" s="240"/>
      <c r="CS47" s="240"/>
      <c r="CT47" s="240"/>
      <c r="CU47" s="240"/>
      <c r="CV47" s="240"/>
      <c r="CW47" s="240"/>
      <c r="CX47" s="240"/>
      <c r="CY47" s="240"/>
      <c r="CZ47" s="240"/>
      <c r="DA47" s="240"/>
      <c r="DB47" s="240"/>
      <c r="DC47" s="240"/>
      <c r="DD47" s="240"/>
      <c r="DE47" s="240"/>
      <c r="DF47" s="240"/>
      <c r="DG47" s="240"/>
      <c r="DH47" s="240"/>
      <c r="DI47" s="240"/>
      <c r="DJ47" s="240"/>
      <c r="DK47" s="240"/>
      <c r="DL47" s="240"/>
      <c r="DM47" s="240"/>
      <c r="DN47" s="240"/>
      <c r="DO47" s="240"/>
      <c r="DP47" s="240"/>
      <c r="DQ47" s="240"/>
      <c r="DR47" s="240"/>
      <c r="DS47" s="240"/>
      <c r="DT47" s="240"/>
      <c r="DU47" s="240"/>
      <c r="DV47" s="240"/>
      <c r="DW47" s="240"/>
      <c r="DX47" s="240"/>
      <c r="DY47" s="240"/>
      <c r="DZ47" s="240"/>
      <c r="EA47" s="240"/>
      <c r="EB47" s="240"/>
      <c r="EC47" s="240"/>
      <c r="ED47" s="240"/>
      <c r="EE47" s="240"/>
      <c r="EF47" s="240"/>
      <c r="EG47" s="240"/>
      <c r="EH47" s="240"/>
      <c r="EI47" s="240"/>
      <c r="EJ47" s="240"/>
      <c r="EK47" s="240"/>
      <c r="EL47" s="240"/>
      <c r="EM47" s="240"/>
      <c r="EN47" s="240"/>
      <c r="EO47" s="240"/>
      <c r="EP47" s="240"/>
      <c r="EQ47" s="240"/>
      <c r="ER47" s="240"/>
      <c r="ES47" s="240"/>
      <c r="ET47" s="240"/>
      <c r="EU47" s="240"/>
      <c r="EV47" s="240"/>
      <c r="EW47" s="240"/>
      <c r="EX47" s="240"/>
      <c r="EY47" s="240"/>
      <c r="EZ47" s="240"/>
      <c r="FA47" s="240"/>
      <c r="FB47" s="240"/>
      <c r="FC47" s="240"/>
      <c r="FD47" s="240"/>
      <c r="FE47" s="240"/>
      <c r="FF47" s="240"/>
      <c r="FG47" s="240"/>
      <c r="FH47" s="240"/>
      <c r="FI47" s="240"/>
      <c r="FJ47" s="240"/>
      <c r="FK47" s="240"/>
      <c r="FL47" s="240"/>
      <c r="FM47" s="240"/>
      <c r="FN47" s="240"/>
      <c r="FO47" s="240"/>
      <c r="FP47" s="240"/>
      <c r="FQ47" s="240"/>
      <c r="FR47" s="240"/>
    </row>
    <row r="48" spans="1:174" s="51" customFormat="1" ht="15.75" customHeight="1" x14ac:dyDescent="0.25">
      <c r="A48" s="55"/>
      <c r="B48" s="259"/>
      <c r="C48" s="758"/>
      <c r="D48" s="759"/>
      <c r="E48" s="759"/>
      <c r="F48" s="759"/>
      <c r="G48" s="759"/>
      <c r="H48" s="759"/>
      <c r="I48" s="759"/>
      <c r="J48" s="759"/>
      <c r="K48" s="759"/>
      <c r="L48" s="759"/>
      <c r="M48" s="759"/>
      <c r="N48" s="759"/>
      <c r="O48" s="759"/>
      <c r="P48" s="759"/>
      <c r="Q48" s="759"/>
      <c r="R48" s="759"/>
      <c r="S48" s="760"/>
      <c r="T48" s="761"/>
      <c r="U48" s="762"/>
      <c r="V48" s="6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0"/>
      <c r="CF48" s="240"/>
      <c r="CG48" s="240"/>
      <c r="CH48" s="240"/>
      <c r="CI48" s="240"/>
      <c r="CJ48" s="240"/>
      <c r="CK48" s="240"/>
      <c r="CL48" s="240"/>
      <c r="CM48" s="240"/>
      <c r="CN48" s="240"/>
      <c r="CO48" s="240"/>
      <c r="CP48" s="240"/>
      <c r="CQ48" s="240"/>
      <c r="CR48" s="240"/>
      <c r="CS48" s="240"/>
      <c r="CT48" s="240"/>
      <c r="CU48" s="240"/>
      <c r="CV48" s="240"/>
      <c r="CW48" s="240"/>
      <c r="CX48" s="240"/>
      <c r="CY48" s="240"/>
      <c r="CZ48" s="240"/>
      <c r="DA48" s="240"/>
      <c r="DB48" s="240"/>
      <c r="DC48" s="240"/>
      <c r="DD48" s="240"/>
      <c r="DE48" s="240"/>
      <c r="DF48" s="240"/>
      <c r="DG48" s="240"/>
      <c r="DH48" s="240"/>
      <c r="DI48" s="240"/>
      <c r="DJ48" s="240"/>
      <c r="DK48" s="240"/>
      <c r="DL48" s="240"/>
      <c r="DM48" s="240"/>
      <c r="DN48" s="240"/>
      <c r="DO48" s="240"/>
      <c r="DP48" s="240"/>
      <c r="DQ48" s="240"/>
      <c r="DR48" s="240"/>
      <c r="DS48" s="240"/>
      <c r="DT48" s="240"/>
      <c r="DU48" s="240"/>
      <c r="DV48" s="240"/>
      <c r="DW48" s="240"/>
      <c r="DX48" s="240"/>
      <c r="DY48" s="240"/>
      <c r="DZ48" s="240"/>
      <c r="EA48" s="240"/>
      <c r="EB48" s="240"/>
      <c r="EC48" s="240"/>
      <c r="ED48" s="240"/>
      <c r="EE48" s="240"/>
      <c r="EF48" s="240"/>
      <c r="EG48" s="240"/>
      <c r="EH48" s="240"/>
      <c r="EI48" s="240"/>
      <c r="EJ48" s="240"/>
      <c r="EK48" s="240"/>
      <c r="EL48" s="240"/>
      <c r="EM48" s="240"/>
      <c r="EN48" s="240"/>
      <c r="EO48" s="240"/>
      <c r="EP48" s="240"/>
      <c r="EQ48" s="240"/>
      <c r="ER48" s="240"/>
      <c r="ES48" s="240"/>
      <c r="ET48" s="240"/>
      <c r="EU48" s="240"/>
      <c r="EV48" s="240"/>
      <c r="EW48" s="240"/>
      <c r="EX48" s="240"/>
      <c r="EY48" s="240"/>
      <c r="EZ48" s="240"/>
      <c r="FA48" s="240"/>
      <c r="FB48" s="240"/>
      <c r="FC48" s="240"/>
      <c r="FD48" s="240"/>
      <c r="FE48" s="240"/>
      <c r="FF48" s="240"/>
      <c r="FG48" s="240"/>
      <c r="FH48" s="240"/>
      <c r="FI48" s="240"/>
      <c r="FJ48" s="240"/>
      <c r="FK48" s="240"/>
      <c r="FL48" s="240"/>
      <c r="FM48" s="240"/>
      <c r="FN48" s="240"/>
      <c r="FO48" s="240"/>
      <c r="FP48" s="240"/>
      <c r="FQ48" s="240"/>
      <c r="FR48" s="240"/>
    </row>
    <row r="49" spans="1:174" s="51" customFormat="1" ht="15" customHeight="1" x14ac:dyDescent="0.25">
      <c r="A49" s="55"/>
      <c r="B49" s="46"/>
      <c r="C49" s="758"/>
      <c r="D49" s="759"/>
      <c r="E49" s="759"/>
      <c r="F49" s="759"/>
      <c r="G49" s="759"/>
      <c r="H49" s="759"/>
      <c r="I49" s="759"/>
      <c r="J49" s="759"/>
      <c r="K49" s="759"/>
      <c r="L49" s="759"/>
      <c r="M49" s="759"/>
      <c r="N49" s="759"/>
      <c r="O49" s="759"/>
      <c r="P49" s="759"/>
      <c r="Q49" s="759"/>
      <c r="R49" s="759"/>
      <c r="S49" s="760"/>
      <c r="T49" s="761"/>
      <c r="U49" s="762"/>
      <c r="V49" s="6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c r="CX49" s="240"/>
      <c r="CY49" s="240"/>
      <c r="CZ49" s="240"/>
      <c r="DA49" s="240"/>
      <c r="DB49" s="240"/>
      <c r="DC49" s="240"/>
      <c r="DD49" s="240"/>
      <c r="DE49" s="240"/>
      <c r="DF49" s="240"/>
      <c r="DG49" s="240"/>
      <c r="DH49" s="240"/>
      <c r="DI49" s="240"/>
      <c r="DJ49" s="240"/>
      <c r="DK49" s="240"/>
      <c r="DL49" s="240"/>
      <c r="DM49" s="240"/>
      <c r="DN49" s="240"/>
      <c r="DO49" s="240"/>
      <c r="DP49" s="240"/>
      <c r="DQ49" s="240"/>
      <c r="DR49" s="240"/>
      <c r="DS49" s="240"/>
      <c r="DT49" s="240"/>
      <c r="DU49" s="240"/>
      <c r="DV49" s="240"/>
      <c r="DW49" s="240"/>
      <c r="DX49" s="240"/>
      <c r="DY49" s="240"/>
      <c r="DZ49" s="240"/>
      <c r="EA49" s="240"/>
      <c r="EB49" s="240"/>
      <c r="EC49" s="240"/>
      <c r="ED49" s="240"/>
      <c r="EE49" s="240"/>
      <c r="EF49" s="240"/>
      <c r="EG49" s="240"/>
      <c r="EH49" s="240"/>
      <c r="EI49" s="240"/>
      <c r="EJ49" s="240"/>
      <c r="EK49" s="240"/>
      <c r="EL49" s="240"/>
      <c r="EM49" s="240"/>
      <c r="EN49" s="240"/>
      <c r="EO49" s="240"/>
      <c r="EP49" s="240"/>
      <c r="EQ49" s="240"/>
      <c r="ER49" s="240"/>
      <c r="ES49" s="240"/>
      <c r="ET49" s="240"/>
      <c r="EU49" s="240"/>
      <c r="EV49" s="240"/>
      <c r="EW49" s="240"/>
      <c r="EX49" s="240"/>
      <c r="EY49" s="240"/>
      <c r="EZ49" s="240"/>
      <c r="FA49" s="240"/>
      <c r="FB49" s="240"/>
      <c r="FC49" s="240"/>
      <c r="FD49" s="240"/>
      <c r="FE49" s="240"/>
      <c r="FF49" s="240"/>
      <c r="FG49" s="240"/>
      <c r="FH49" s="240"/>
      <c r="FI49" s="240"/>
      <c r="FJ49" s="240"/>
      <c r="FK49" s="240"/>
      <c r="FL49" s="240"/>
      <c r="FM49" s="240"/>
      <c r="FN49" s="240"/>
      <c r="FO49" s="240"/>
      <c r="FP49" s="240"/>
      <c r="FQ49" s="240"/>
      <c r="FR49" s="240"/>
    </row>
    <row r="50" spans="1:174" s="51" customFormat="1" ht="15.75" customHeight="1" x14ac:dyDescent="0.25">
      <c r="A50" s="55"/>
      <c r="B50" s="46"/>
      <c r="C50" s="758"/>
      <c r="D50" s="759"/>
      <c r="E50" s="759"/>
      <c r="F50" s="759"/>
      <c r="G50" s="759"/>
      <c r="H50" s="759"/>
      <c r="I50" s="759"/>
      <c r="J50" s="759"/>
      <c r="K50" s="759"/>
      <c r="L50" s="759"/>
      <c r="M50" s="759"/>
      <c r="N50" s="759"/>
      <c r="O50" s="759"/>
      <c r="P50" s="759"/>
      <c r="Q50" s="759"/>
      <c r="R50" s="759"/>
      <c r="S50" s="760"/>
      <c r="T50" s="761"/>
      <c r="U50" s="762"/>
      <c r="V50" s="6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c r="CF50" s="240"/>
      <c r="CG50" s="240"/>
      <c r="CH50" s="240"/>
      <c r="CI50" s="240"/>
      <c r="CJ50" s="240"/>
      <c r="CK50" s="240"/>
      <c r="CL50" s="240"/>
      <c r="CM50" s="240"/>
      <c r="CN50" s="240"/>
      <c r="CO50" s="240"/>
      <c r="CP50" s="240"/>
      <c r="CQ50" s="240"/>
      <c r="CR50" s="240"/>
      <c r="CS50" s="240"/>
      <c r="CT50" s="240"/>
      <c r="CU50" s="240"/>
      <c r="CV50" s="240"/>
      <c r="CW50" s="240"/>
      <c r="CX50" s="240"/>
      <c r="CY50" s="240"/>
      <c r="CZ50" s="240"/>
      <c r="DA50" s="240"/>
      <c r="DB50" s="240"/>
      <c r="DC50" s="240"/>
      <c r="DD50" s="240"/>
      <c r="DE50" s="240"/>
      <c r="DF50" s="240"/>
      <c r="DG50" s="240"/>
      <c r="DH50" s="240"/>
      <c r="DI50" s="240"/>
      <c r="DJ50" s="240"/>
      <c r="DK50" s="240"/>
      <c r="DL50" s="240"/>
      <c r="DM50" s="240"/>
      <c r="DN50" s="240"/>
      <c r="DO50" s="240"/>
      <c r="DP50" s="240"/>
      <c r="DQ50" s="240"/>
      <c r="DR50" s="240"/>
      <c r="DS50" s="240"/>
      <c r="DT50" s="240"/>
      <c r="DU50" s="240"/>
      <c r="DV50" s="240"/>
      <c r="DW50" s="240"/>
      <c r="DX50" s="240"/>
      <c r="DY50" s="240"/>
      <c r="DZ50" s="240"/>
      <c r="EA50" s="240"/>
      <c r="EB50" s="240"/>
      <c r="EC50" s="240"/>
      <c r="ED50" s="240"/>
      <c r="EE50" s="240"/>
      <c r="EF50" s="240"/>
      <c r="EG50" s="240"/>
      <c r="EH50" s="240"/>
      <c r="EI50" s="240"/>
      <c r="EJ50" s="240"/>
      <c r="EK50" s="240"/>
      <c r="EL50" s="240"/>
      <c r="EM50" s="240"/>
      <c r="EN50" s="240"/>
      <c r="EO50" s="240"/>
      <c r="EP50" s="240"/>
      <c r="EQ50" s="240"/>
      <c r="ER50" s="240"/>
      <c r="ES50" s="240"/>
      <c r="ET50" s="240"/>
      <c r="EU50" s="240"/>
      <c r="EV50" s="240"/>
      <c r="EW50" s="240"/>
      <c r="EX50" s="240"/>
      <c r="EY50" s="240"/>
      <c r="EZ50" s="240"/>
      <c r="FA50" s="240"/>
      <c r="FB50" s="240"/>
      <c r="FC50" s="240"/>
      <c r="FD50" s="240"/>
      <c r="FE50" s="240"/>
      <c r="FF50" s="240"/>
      <c r="FG50" s="240"/>
      <c r="FH50" s="240"/>
      <c r="FI50" s="240"/>
      <c r="FJ50" s="240"/>
      <c r="FK50" s="240"/>
      <c r="FL50" s="240"/>
      <c r="FM50" s="240"/>
      <c r="FN50" s="240"/>
      <c r="FO50" s="240"/>
      <c r="FP50" s="240"/>
      <c r="FQ50" s="240"/>
      <c r="FR50" s="240"/>
    </row>
    <row r="51" spans="1:174" s="51" customFormat="1" ht="12" customHeight="1" x14ac:dyDescent="0.25">
      <c r="A51" s="56"/>
      <c r="B51" s="46"/>
      <c r="C51" s="758"/>
      <c r="D51" s="759"/>
      <c r="E51" s="759"/>
      <c r="F51" s="759"/>
      <c r="G51" s="759"/>
      <c r="H51" s="759"/>
      <c r="I51" s="759"/>
      <c r="J51" s="759"/>
      <c r="K51" s="759"/>
      <c r="L51" s="759"/>
      <c r="M51" s="759"/>
      <c r="N51" s="759"/>
      <c r="O51" s="759"/>
      <c r="P51" s="759"/>
      <c r="Q51" s="759"/>
      <c r="R51" s="759"/>
      <c r="S51" s="760"/>
      <c r="T51" s="761"/>
      <c r="U51" s="762"/>
      <c r="V51" s="6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0"/>
      <c r="CF51" s="240"/>
      <c r="CG51" s="240"/>
      <c r="CH51" s="240"/>
      <c r="CI51" s="240"/>
      <c r="CJ51" s="240"/>
      <c r="CK51" s="240"/>
      <c r="CL51" s="240"/>
      <c r="CM51" s="240"/>
      <c r="CN51" s="240"/>
      <c r="CO51" s="240"/>
      <c r="CP51" s="240"/>
      <c r="CQ51" s="240"/>
      <c r="CR51" s="240"/>
      <c r="CS51" s="240"/>
      <c r="CT51" s="240"/>
      <c r="CU51" s="240"/>
      <c r="CV51" s="240"/>
      <c r="CW51" s="240"/>
      <c r="CX51" s="240"/>
      <c r="CY51" s="240"/>
      <c r="CZ51" s="240"/>
      <c r="DA51" s="240"/>
      <c r="DB51" s="240"/>
      <c r="DC51" s="240"/>
      <c r="DD51" s="240"/>
      <c r="DE51" s="240"/>
      <c r="DF51" s="240"/>
      <c r="DG51" s="240"/>
      <c r="DH51" s="240"/>
      <c r="DI51" s="240"/>
      <c r="DJ51" s="240"/>
      <c r="DK51" s="240"/>
      <c r="DL51" s="240"/>
      <c r="DM51" s="240"/>
      <c r="DN51" s="240"/>
      <c r="DO51" s="240"/>
      <c r="DP51" s="240"/>
      <c r="DQ51" s="240"/>
      <c r="DR51" s="240"/>
      <c r="DS51" s="240"/>
      <c r="DT51" s="240"/>
      <c r="DU51" s="240"/>
      <c r="DV51" s="240"/>
      <c r="DW51" s="240"/>
      <c r="DX51" s="240"/>
      <c r="DY51" s="240"/>
      <c r="DZ51" s="240"/>
      <c r="EA51" s="240"/>
      <c r="EB51" s="240"/>
      <c r="EC51" s="240"/>
      <c r="ED51" s="240"/>
      <c r="EE51" s="240"/>
      <c r="EF51" s="240"/>
      <c r="EG51" s="240"/>
      <c r="EH51" s="240"/>
      <c r="EI51" s="240"/>
      <c r="EJ51" s="240"/>
      <c r="EK51" s="240"/>
      <c r="EL51" s="240"/>
      <c r="EM51" s="240"/>
      <c r="EN51" s="240"/>
      <c r="EO51" s="240"/>
      <c r="EP51" s="240"/>
      <c r="EQ51" s="240"/>
      <c r="ER51" s="240"/>
      <c r="ES51" s="240"/>
      <c r="ET51" s="240"/>
      <c r="EU51" s="240"/>
      <c r="EV51" s="240"/>
      <c r="EW51" s="240"/>
      <c r="EX51" s="240"/>
      <c r="EY51" s="240"/>
      <c r="EZ51" s="240"/>
      <c r="FA51" s="240"/>
      <c r="FB51" s="240"/>
      <c r="FC51" s="240"/>
      <c r="FD51" s="240"/>
      <c r="FE51" s="240"/>
      <c r="FF51" s="240"/>
      <c r="FG51" s="240"/>
      <c r="FH51" s="240"/>
      <c r="FI51" s="240"/>
      <c r="FJ51" s="240"/>
      <c r="FK51" s="240"/>
      <c r="FL51" s="240"/>
      <c r="FM51" s="240"/>
      <c r="FN51" s="240"/>
      <c r="FO51" s="240"/>
      <c r="FP51" s="240"/>
      <c r="FQ51" s="240"/>
      <c r="FR51" s="240"/>
    </row>
    <row r="52" spans="1:174" s="51" customFormat="1" ht="17.25" customHeight="1" x14ac:dyDescent="0.25">
      <c r="A52" s="56"/>
      <c r="B52" s="46"/>
      <c r="C52" s="758"/>
      <c r="D52" s="759"/>
      <c r="E52" s="759"/>
      <c r="F52" s="759"/>
      <c r="G52" s="759"/>
      <c r="H52" s="759"/>
      <c r="I52" s="759"/>
      <c r="J52" s="759"/>
      <c r="K52" s="759"/>
      <c r="L52" s="759"/>
      <c r="M52" s="759"/>
      <c r="N52" s="759"/>
      <c r="O52" s="759"/>
      <c r="P52" s="759"/>
      <c r="Q52" s="759"/>
      <c r="R52" s="759"/>
      <c r="S52" s="760"/>
      <c r="T52" s="761"/>
      <c r="U52" s="762"/>
      <c r="V52" s="6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c r="CF52" s="240"/>
      <c r="CG52" s="240"/>
      <c r="CH52" s="240"/>
      <c r="CI52" s="240"/>
      <c r="CJ52" s="240"/>
      <c r="CK52" s="240"/>
      <c r="CL52" s="240"/>
      <c r="CM52" s="240"/>
      <c r="CN52" s="240"/>
      <c r="CO52" s="240"/>
      <c r="CP52" s="240"/>
      <c r="CQ52" s="240"/>
      <c r="CR52" s="240"/>
      <c r="CS52" s="240"/>
      <c r="CT52" s="240"/>
      <c r="CU52" s="240"/>
      <c r="CV52" s="240"/>
      <c r="CW52" s="240"/>
      <c r="CX52" s="240"/>
      <c r="CY52" s="240"/>
      <c r="CZ52" s="240"/>
      <c r="DA52" s="240"/>
      <c r="DB52" s="240"/>
      <c r="DC52" s="240"/>
      <c r="DD52" s="240"/>
      <c r="DE52" s="240"/>
      <c r="DF52" s="240"/>
      <c r="DG52" s="240"/>
      <c r="DH52" s="240"/>
      <c r="DI52" s="240"/>
      <c r="DJ52" s="240"/>
      <c r="DK52" s="240"/>
      <c r="DL52" s="240"/>
      <c r="DM52" s="240"/>
      <c r="DN52" s="240"/>
      <c r="DO52" s="240"/>
      <c r="DP52" s="240"/>
      <c r="DQ52" s="240"/>
      <c r="DR52" s="240"/>
      <c r="DS52" s="240"/>
      <c r="DT52" s="240"/>
      <c r="DU52" s="240"/>
      <c r="DV52" s="240"/>
      <c r="DW52" s="240"/>
      <c r="DX52" s="240"/>
      <c r="DY52" s="240"/>
      <c r="DZ52" s="240"/>
      <c r="EA52" s="240"/>
      <c r="EB52" s="240"/>
      <c r="EC52" s="240"/>
      <c r="ED52" s="240"/>
      <c r="EE52" s="240"/>
      <c r="EF52" s="240"/>
      <c r="EG52" s="240"/>
      <c r="EH52" s="240"/>
      <c r="EI52" s="240"/>
      <c r="EJ52" s="240"/>
      <c r="EK52" s="240"/>
      <c r="EL52" s="240"/>
      <c r="EM52" s="240"/>
      <c r="EN52" s="240"/>
      <c r="EO52" s="240"/>
      <c r="EP52" s="240"/>
      <c r="EQ52" s="240"/>
      <c r="ER52" s="240"/>
      <c r="ES52" s="240"/>
      <c r="ET52" s="240"/>
      <c r="EU52" s="240"/>
      <c r="EV52" s="240"/>
      <c r="EW52" s="240"/>
      <c r="EX52" s="240"/>
      <c r="EY52" s="240"/>
      <c r="EZ52" s="240"/>
      <c r="FA52" s="240"/>
      <c r="FB52" s="240"/>
      <c r="FC52" s="240"/>
      <c r="FD52" s="240"/>
      <c r="FE52" s="240"/>
      <c r="FF52" s="240"/>
      <c r="FG52" s="240"/>
      <c r="FH52" s="240"/>
      <c r="FI52" s="240"/>
      <c r="FJ52" s="240"/>
      <c r="FK52" s="240"/>
      <c r="FL52" s="240"/>
      <c r="FM52" s="240"/>
      <c r="FN52" s="240"/>
      <c r="FO52" s="240"/>
      <c r="FP52" s="240"/>
      <c r="FQ52" s="240"/>
      <c r="FR52" s="240"/>
    </row>
    <row r="53" spans="1:174" s="51" customFormat="1" ht="16.5" customHeight="1" x14ac:dyDescent="0.25">
      <c r="A53" s="56"/>
      <c r="B53" s="46"/>
      <c r="C53" s="758"/>
      <c r="D53" s="759"/>
      <c r="E53" s="759"/>
      <c r="F53" s="759"/>
      <c r="G53" s="759"/>
      <c r="H53" s="759"/>
      <c r="I53" s="759"/>
      <c r="J53" s="759"/>
      <c r="K53" s="759"/>
      <c r="L53" s="759"/>
      <c r="M53" s="759"/>
      <c r="N53" s="759"/>
      <c r="O53" s="759"/>
      <c r="P53" s="759"/>
      <c r="Q53" s="759"/>
      <c r="R53" s="759"/>
      <c r="S53" s="760"/>
      <c r="T53" s="761"/>
      <c r="U53" s="762"/>
      <c r="V53" s="6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c r="CX53" s="240"/>
      <c r="CY53" s="240"/>
      <c r="CZ53" s="240"/>
      <c r="DA53" s="240"/>
      <c r="DB53" s="240"/>
      <c r="DC53" s="240"/>
      <c r="DD53" s="240"/>
      <c r="DE53" s="240"/>
      <c r="DF53" s="240"/>
      <c r="DG53" s="240"/>
      <c r="DH53" s="240"/>
      <c r="DI53" s="240"/>
      <c r="DJ53" s="240"/>
      <c r="DK53" s="240"/>
      <c r="DL53" s="240"/>
      <c r="DM53" s="240"/>
      <c r="DN53" s="240"/>
      <c r="DO53" s="240"/>
      <c r="DP53" s="240"/>
      <c r="DQ53" s="240"/>
      <c r="DR53" s="240"/>
      <c r="DS53" s="240"/>
      <c r="DT53" s="240"/>
      <c r="DU53" s="240"/>
      <c r="DV53" s="240"/>
      <c r="DW53" s="240"/>
      <c r="DX53" s="240"/>
      <c r="DY53" s="240"/>
      <c r="DZ53" s="240"/>
      <c r="EA53" s="240"/>
      <c r="EB53" s="240"/>
      <c r="EC53" s="240"/>
      <c r="ED53" s="240"/>
      <c r="EE53" s="240"/>
      <c r="EF53" s="240"/>
      <c r="EG53" s="240"/>
      <c r="EH53" s="240"/>
      <c r="EI53" s="240"/>
      <c r="EJ53" s="240"/>
      <c r="EK53" s="240"/>
      <c r="EL53" s="240"/>
      <c r="EM53" s="240"/>
      <c r="EN53" s="240"/>
      <c r="EO53" s="240"/>
      <c r="EP53" s="240"/>
      <c r="EQ53" s="240"/>
      <c r="ER53" s="240"/>
      <c r="ES53" s="240"/>
      <c r="ET53" s="240"/>
      <c r="EU53" s="240"/>
      <c r="EV53" s="240"/>
      <c r="EW53" s="240"/>
      <c r="EX53" s="240"/>
      <c r="EY53" s="240"/>
      <c r="EZ53" s="240"/>
      <c r="FA53" s="240"/>
      <c r="FB53" s="240"/>
      <c r="FC53" s="240"/>
      <c r="FD53" s="240"/>
      <c r="FE53" s="240"/>
      <c r="FF53" s="240"/>
      <c r="FG53" s="240"/>
      <c r="FH53" s="240"/>
      <c r="FI53" s="240"/>
      <c r="FJ53" s="240"/>
      <c r="FK53" s="240"/>
      <c r="FL53" s="240"/>
      <c r="FM53" s="240"/>
      <c r="FN53" s="240"/>
      <c r="FO53" s="240"/>
      <c r="FP53" s="240"/>
      <c r="FQ53" s="240"/>
      <c r="FR53" s="240"/>
    </row>
    <row r="54" spans="1:174" s="51" customFormat="1" ht="15.75" customHeight="1" x14ac:dyDescent="0.25">
      <c r="A54" s="55"/>
      <c r="B54" s="46"/>
      <c r="C54" s="758"/>
      <c r="D54" s="759"/>
      <c r="E54" s="759"/>
      <c r="F54" s="759"/>
      <c r="G54" s="759"/>
      <c r="H54" s="759"/>
      <c r="I54" s="759"/>
      <c r="J54" s="759"/>
      <c r="K54" s="759"/>
      <c r="L54" s="759"/>
      <c r="M54" s="759"/>
      <c r="N54" s="759"/>
      <c r="O54" s="759"/>
      <c r="P54" s="759"/>
      <c r="Q54" s="759"/>
      <c r="R54" s="759"/>
      <c r="S54" s="760"/>
      <c r="T54" s="761"/>
      <c r="U54" s="762"/>
      <c r="V54" s="6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c r="CX54" s="240"/>
      <c r="CY54" s="240"/>
      <c r="CZ54" s="240"/>
      <c r="DA54" s="240"/>
      <c r="DB54" s="240"/>
      <c r="DC54" s="240"/>
      <c r="DD54" s="240"/>
      <c r="DE54" s="240"/>
      <c r="DF54" s="240"/>
      <c r="DG54" s="240"/>
      <c r="DH54" s="240"/>
      <c r="DI54" s="240"/>
      <c r="DJ54" s="240"/>
      <c r="DK54" s="240"/>
      <c r="DL54" s="240"/>
      <c r="DM54" s="240"/>
      <c r="DN54" s="240"/>
      <c r="DO54" s="240"/>
      <c r="DP54" s="240"/>
      <c r="DQ54" s="240"/>
      <c r="DR54" s="240"/>
      <c r="DS54" s="240"/>
      <c r="DT54" s="240"/>
      <c r="DU54" s="240"/>
      <c r="DV54" s="240"/>
      <c r="DW54" s="240"/>
      <c r="DX54" s="240"/>
      <c r="DY54" s="240"/>
      <c r="DZ54" s="240"/>
      <c r="EA54" s="240"/>
      <c r="EB54" s="240"/>
      <c r="EC54" s="240"/>
      <c r="ED54" s="240"/>
      <c r="EE54" s="240"/>
      <c r="EF54" s="240"/>
      <c r="EG54" s="240"/>
      <c r="EH54" s="240"/>
      <c r="EI54" s="240"/>
      <c r="EJ54" s="240"/>
      <c r="EK54" s="240"/>
      <c r="EL54" s="240"/>
      <c r="EM54" s="240"/>
      <c r="EN54" s="240"/>
      <c r="EO54" s="240"/>
      <c r="EP54" s="240"/>
      <c r="EQ54" s="240"/>
      <c r="ER54" s="240"/>
      <c r="ES54" s="240"/>
      <c r="ET54" s="240"/>
      <c r="EU54" s="240"/>
      <c r="EV54" s="240"/>
      <c r="EW54" s="240"/>
      <c r="EX54" s="240"/>
      <c r="EY54" s="240"/>
      <c r="EZ54" s="240"/>
      <c r="FA54" s="240"/>
      <c r="FB54" s="240"/>
      <c r="FC54" s="240"/>
      <c r="FD54" s="240"/>
      <c r="FE54" s="240"/>
      <c r="FF54" s="240"/>
      <c r="FG54" s="240"/>
      <c r="FH54" s="240"/>
      <c r="FI54" s="240"/>
      <c r="FJ54" s="240"/>
      <c r="FK54" s="240"/>
      <c r="FL54" s="240"/>
      <c r="FM54" s="240"/>
      <c r="FN54" s="240"/>
      <c r="FO54" s="240"/>
      <c r="FP54" s="240"/>
      <c r="FQ54" s="240"/>
      <c r="FR54" s="240"/>
    </row>
    <row r="55" spans="1:174" s="51" customFormat="1" ht="15" customHeight="1" x14ac:dyDescent="0.25">
      <c r="A55" s="55"/>
      <c r="B55" s="61"/>
      <c r="C55" s="758"/>
      <c r="D55" s="759"/>
      <c r="E55" s="759"/>
      <c r="F55" s="759"/>
      <c r="G55" s="759"/>
      <c r="H55" s="759"/>
      <c r="I55" s="759"/>
      <c r="J55" s="759"/>
      <c r="K55" s="759"/>
      <c r="L55" s="759"/>
      <c r="M55" s="759"/>
      <c r="N55" s="759"/>
      <c r="O55" s="759"/>
      <c r="P55" s="759"/>
      <c r="Q55" s="759"/>
      <c r="R55" s="759"/>
      <c r="S55" s="760"/>
      <c r="T55" s="254"/>
      <c r="U55" s="255"/>
      <c r="V55" s="62"/>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c r="CX55" s="240"/>
      <c r="CY55" s="240"/>
      <c r="CZ55" s="240"/>
      <c r="DA55" s="240"/>
      <c r="DB55" s="240"/>
      <c r="DC55" s="240"/>
      <c r="DD55" s="240"/>
      <c r="DE55" s="240"/>
      <c r="DF55" s="240"/>
      <c r="DG55" s="240"/>
      <c r="DH55" s="240"/>
      <c r="DI55" s="240"/>
      <c r="DJ55" s="240"/>
      <c r="DK55" s="240"/>
      <c r="DL55" s="240"/>
      <c r="DM55" s="240"/>
      <c r="DN55" s="240"/>
      <c r="DO55" s="240"/>
      <c r="DP55" s="240"/>
      <c r="DQ55" s="240"/>
      <c r="DR55" s="240"/>
      <c r="DS55" s="240"/>
      <c r="DT55" s="240"/>
      <c r="DU55" s="240"/>
      <c r="DV55" s="240"/>
      <c r="DW55" s="240"/>
      <c r="DX55" s="240"/>
      <c r="DY55" s="240"/>
      <c r="DZ55" s="240"/>
      <c r="EA55" s="240"/>
      <c r="EB55" s="240"/>
      <c r="EC55" s="240"/>
      <c r="ED55" s="240"/>
      <c r="EE55" s="240"/>
      <c r="EF55" s="240"/>
      <c r="EG55" s="240"/>
      <c r="EH55" s="240"/>
      <c r="EI55" s="240"/>
      <c r="EJ55" s="240"/>
      <c r="EK55" s="240"/>
      <c r="EL55" s="240"/>
      <c r="EM55" s="240"/>
      <c r="EN55" s="240"/>
      <c r="EO55" s="240"/>
      <c r="EP55" s="240"/>
      <c r="EQ55" s="240"/>
      <c r="ER55" s="240"/>
      <c r="ES55" s="240"/>
      <c r="ET55" s="240"/>
      <c r="EU55" s="240"/>
      <c r="EV55" s="240"/>
      <c r="EW55" s="240"/>
      <c r="EX55" s="240"/>
      <c r="EY55" s="240"/>
      <c r="EZ55" s="240"/>
      <c r="FA55" s="240"/>
      <c r="FB55" s="240"/>
      <c r="FC55" s="240"/>
      <c r="FD55" s="240"/>
      <c r="FE55" s="240"/>
      <c r="FF55" s="240"/>
      <c r="FG55" s="240"/>
      <c r="FH55" s="240"/>
      <c r="FI55" s="240"/>
      <c r="FJ55" s="240"/>
      <c r="FK55" s="240"/>
      <c r="FL55" s="240"/>
      <c r="FM55" s="240"/>
      <c r="FN55" s="240"/>
      <c r="FO55" s="240"/>
      <c r="FP55" s="240"/>
      <c r="FQ55" s="240"/>
      <c r="FR55" s="240"/>
    </row>
    <row r="56" spans="1:174" s="51" customFormat="1" ht="15.75" customHeight="1" x14ac:dyDescent="0.25">
      <c r="A56" s="55"/>
      <c r="B56" s="61"/>
      <c r="C56" s="758"/>
      <c r="D56" s="759"/>
      <c r="E56" s="759"/>
      <c r="F56" s="759"/>
      <c r="G56" s="759"/>
      <c r="H56" s="759"/>
      <c r="I56" s="759"/>
      <c r="J56" s="759"/>
      <c r="K56" s="759"/>
      <c r="L56" s="759"/>
      <c r="M56" s="759"/>
      <c r="N56" s="759"/>
      <c r="O56" s="759"/>
      <c r="P56" s="759"/>
      <c r="Q56" s="759"/>
      <c r="R56" s="759"/>
      <c r="S56" s="760"/>
      <c r="T56" s="254"/>
      <c r="U56" s="255"/>
      <c r="V56" s="62"/>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c r="EI56" s="240"/>
      <c r="EJ56" s="240"/>
      <c r="EK56" s="240"/>
      <c r="EL56" s="240"/>
      <c r="EM56" s="240"/>
      <c r="EN56" s="240"/>
      <c r="EO56" s="240"/>
      <c r="EP56" s="240"/>
      <c r="EQ56" s="240"/>
      <c r="ER56" s="240"/>
      <c r="ES56" s="240"/>
      <c r="ET56" s="240"/>
      <c r="EU56" s="240"/>
      <c r="EV56" s="240"/>
      <c r="EW56" s="240"/>
      <c r="EX56" s="240"/>
      <c r="EY56" s="240"/>
      <c r="EZ56" s="240"/>
      <c r="FA56" s="240"/>
      <c r="FB56" s="240"/>
      <c r="FC56" s="240"/>
      <c r="FD56" s="240"/>
      <c r="FE56" s="240"/>
      <c r="FF56" s="240"/>
      <c r="FG56" s="240"/>
      <c r="FH56" s="240"/>
      <c r="FI56" s="240"/>
      <c r="FJ56" s="240"/>
      <c r="FK56" s="240"/>
      <c r="FL56" s="240"/>
      <c r="FM56" s="240"/>
      <c r="FN56" s="240"/>
      <c r="FO56" s="240"/>
      <c r="FP56" s="240"/>
      <c r="FQ56" s="240"/>
      <c r="FR56" s="240"/>
    </row>
    <row r="57" spans="1:174" s="51" customFormat="1" ht="14.25" customHeight="1" x14ac:dyDescent="0.25">
      <c r="A57" s="55"/>
      <c r="B57" s="61"/>
      <c r="C57" s="758"/>
      <c r="D57" s="759"/>
      <c r="E57" s="759"/>
      <c r="F57" s="759"/>
      <c r="G57" s="759"/>
      <c r="H57" s="759"/>
      <c r="I57" s="759"/>
      <c r="J57" s="759"/>
      <c r="K57" s="759"/>
      <c r="L57" s="759"/>
      <c r="M57" s="759"/>
      <c r="N57" s="759"/>
      <c r="O57" s="759"/>
      <c r="P57" s="759"/>
      <c r="Q57" s="759"/>
      <c r="R57" s="759"/>
      <c r="S57" s="760"/>
      <c r="T57" s="254"/>
      <c r="U57" s="255"/>
      <c r="V57" s="62"/>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240"/>
      <c r="CN57" s="240"/>
      <c r="CO57" s="240"/>
      <c r="CP57" s="240"/>
      <c r="CQ57" s="240"/>
      <c r="CR57" s="240"/>
      <c r="CS57" s="240"/>
      <c r="CT57" s="240"/>
      <c r="CU57" s="240"/>
      <c r="CV57" s="240"/>
      <c r="CW57" s="240"/>
      <c r="CX57" s="240"/>
      <c r="CY57" s="240"/>
      <c r="CZ57" s="240"/>
      <c r="DA57" s="240"/>
      <c r="DB57" s="240"/>
      <c r="DC57" s="240"/>
      <c r="DD57" s="240"/>
      <c r="DE57" s="240"/>
      <c r="DF57" s="240"/>
      <c r="DG57" s="240"/>
      <c r="DH57" s="240"/>
      <c r="DI57" s="240"/>
      <c r="DJ57" s="240"/>
      <c r="DK57" s="240"/>
      <c r="DL57" s="240"/>
      <c r="DM57" s="240"/>
      <c r="DN57" s="240"/>
      <c r="DO57" s="240"/>
      <c r="DP57" s="240"/>
      <c r="DQ57" s="240"/>
      <c r="DR57" s="240"/>
      <c r="DS57" s="240"/>
      <c r="DT57" s="240"/>
      <c r="DU57" s="240"/>
      <c r="DV57" s="240"/>
      <c r="DW57" s="240"/>
      <c r="DX57" s="240"/>
      <c r="DY57" s="240"/>
      <c r="DZ57" s="240"/>
      <c r="EA57" s="240"/>
      <c r="EB57" s="240"/>
      <c r="EC57" s="240"/>
      <c r="ED57" s="240"/>
      <c r="EE57" s="240"/>
      <c r="EF57" s="240"/>
      <c r="EG57" s="240"/>
      <c r="EH57" s="240"/>
      <c r="EI57" s="240"/>
      <c r="EJ57" s="240"/>
      <c r="EK57" s="240"/>
      <c r="EL57" s="240"/>
      <c r="EM57" s="240"/>
      <c r="EN57" s="240"/>
      <c r="EO57" s="240"/>
      <c r="EP57" s="240"/>
      <c r="EQ57" s="240"/>
      <c r="ER57" s="240"/>
      <c r="ES57" s="240"/>
      <c r="ET57" s="240"/>
      <c r="EU57" s="240"/>
      <c r="EV57" s="240"/>
      <c r="EW57" s="240"/>
      <c r="EX57" s="240"/>
      <c r="EY57" s="240"/>
      <c r="EZ57" s="240"/>
      <c r="FA57" s="240"/>
      <c r="FB57" s="240"/>
      <c r="FC57" s="240"/>
      <c r="FD57" s="240"/>
      <c r="FE57" s="240"/>
      <c r="FF57" s="240"/>
      <c r="FG57" s="240"/>
      <c r="FH57" s="240"/>
      <c r="FI57" s="240"/>
      <c r="FJ57" s="240"/>
      <c r="FK57" s="240"/>
      <c r="FL57" s="240"/>
      <c r="FM57" s="240"/>
      <c r="FN57" s="240"/>
      <c r="FO57" s="240"/>
      <c r="FP57" s="240"/>
      <c r="FQ57" s="240"/>
      <c r="FR57" s="240"/>
    </row>
    <row r="58" spans="1:174" s="51" customFormat="1" ht="13.5" customHeight="1" x14ac:dyDescent="0.25">
      <c r="A58" s="55"/>
      <c r="B58" s="61"/>
      <c r="C58" s="758"/>
      <c r="D58" s="759"/>
      <c r="E58" s="759"/>
      <c r="F58" s="759"/>
      <c r="G58" s="759"/>
      <c r="H58" s="759"/>
      <c r="I58" s="759"/>
      <c r="J58" s="759"/>
      <c r="K58" s="759"/>
      <c r="L58" s="759"/>
      <c r="M58" s="759"/>
      <c r="N58" s="759"/>
      <c r="O58" s="759"/>
      <c r="P58" s="759"/>
      <c r="Q58" s="759"/>
      <c r="R58" s="759"/>
      <c r="S58" s="760"/>
      <c r="T58" s="254"/>
      <c r="U58" s="255"/>
      <c r="V58" s="62"/>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0"/>
      <c r="BX58" s="240"/>
      <c r="BY58" s="240"/>
      <c r="BZ58" s="240"/>
      <c r="CA58" s="240"/>
      <c r="CB58" s="240"/>
      <c r="CC58" s="240"/>
      <c r="CD58" s="240"/>
      <c r="CE58" s="240"/>
      <c r="CF58" s="240"/>
      <c r="CG58" s="240"/>
      <c r="CH58" s="240"/>
      <c r="CI58" s="240"/>
      <c r="CJ58" s="240"/>
      <c r="CK58" s="240"/>
      <c r="CL58" s="240"/>
      <c r="CM58" s="240"/>
      <c r="CN58" s="240"/>
      <c r="CO58" s="240"/>
      <c r="CP58" s="240"/>
      <c r="CQ58" s="240"/>
      <c r="CR58" s="240"/>
      <c r="CS58" s="240"/>
      <c r="CT58" s="240"/>
      <c r="CU58" s="240"/>
      <c r="CV58" s="240"/>
      <c r="CW58" s="240"/>
      <c r="CX58" s="240"/>
      <c r="CY58" s="240"/>
      <c r="CZ58" s="240"/>
      <c r="DA58" s="240"/>
      <c r="DB58" s="240"/>
      <c r="DC58" s="240"/>
      <c r="DD58" s="240"/>
      <c r="DE58" s="240"/>
      <c r="DF58" s="240"/>
      <c r="DG58" s="240"/>
      <c r="DH58" s="240"/>
      <c r="DI58" s="240"/>
      <c r="DJ58" s="240"/>
      <c r="DK58" s="240"/>
      <c r="DL58" s="240"/>
      <c r="DM58" s="240"/>
      <c r="DN58" s="240"/>
      <c r="DO58" s="240"/>
      <c r="DP58" s="240"/>
      <c r="DQ58" s="240"/>
      <c r="DR58" s="240"/>
      <c r="DS58" s="240"/>
      <c r="DT58" s="240"/>
      <c r="DU58" s="240"/>
      <c r="DV58" s="240"/>
      <c r="DW58" s="240"/>
      <c r="DX58" s="240"/>
      <c r="DY58" s="240"/>
      <c r="DZ58" s="240"/>
      <c r="EA58" s="240"/>
      <c r="EB58" s="240"/>
      <c r="EC58" s="240"/>
      <c r="ED58" s="240"/>
      <c r="EE58" s="240"/>
      <c r="EF58" s="240"/>
      <c r="EG58" s="240"/>
      <c r="EH58" s="240"/>
      <c r="EI58" s="240"/>
      <c r="EJ58" s="240"/>
      <c r="EK58" s="240"/>
      <c r="EL58" s="240"/>
      <c r="EM58" s="240"/>
      <c r="EN58" s="240"/>
      <c r="EO58" s="240"/>
      <c r="EP58" s="240"/>
      <c r="EQ58" s="240"/>
      <c r="ER58" s="240"/>
      <c r="ES58" s="240"/>
      <c r="ET58" s="240"/>
      <c r="EU58" s="240"/>
      <c r="EV58" s="240"/>
      <c r="EW58" s="240"/>
      <c r="EX58" s="240"/>
      <c r="EY58" s="240"/>
      <c r="EZ58" s="240"/>
      <c r="FA58" s="240"/>
      <c r="FB58" s="240"/>
      <c r="FC58" s="240"/>
      <c r="FD58" s="240"/>
      <c r="FE58" s="240"/>
      <c r="FF58" s="240"/>
      <c r="FG58" s="240"/>
      <c r="FH58" s="240"/>
      <c r="FI58" s="240"/>
      <c r="FJ58" s="240"/>
      <c r="FK58" s="240"/>
      <c r="FL58" s="240"/>
      <c r="FM58" s="240"/>
      <c r="FN58" s="240"/>
      <c r="FO58" s="240"/>
      <c r="FP58" s="240"/>
      <c r="FQ58" s="240"/>
      <c r="FR58" s="240"/>
    </row>
    <row r="59" spans="1:174" s="51" customFormat="1" ht="13.5" customHeight="1" x14ac:dyDescent="0.25">
      <c r="A59" s="55"/>
      <c r="B59" s="61"/>
      <c r="C59" s="758"/>
      <c r="D59" s="759"/>
      <c r="E59" s="759"/>
      <c r="F59" s="759"/>
      <c r="G59" s="759"/>
      <c r="H59" s="759"/>
      <c r="I59" s="759"/>
      <c r="J59" s="759"/>
      <c r="K59" s="759"/>
      <c r="L59" s="759"/>
      <c r="M59" s="759"/>
      <c r="N59" s="759"/>
      <c r="O59" s="759"/>
      <c r="P59" s="759"/>
      <c r="Q59" s="759"/>
      <c r="R59" s="759"/>
      <c r="S59" s="760"/>
      <c r="T59" s="254"/>
      <c r="U59" s="255"/>
      <c r="V59" s="62"/>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0"/>
      <c r="CC59" s="240"/>
      <c r="CD59" s="240"/>
      <c r="CE59" s="240"/>
      <c r="CF59" s="240"/>
      <c r="CG59" s="240"/>
      <c r="CH59" s="240"/>
      <c r="CI59" s="240"/>
      <c r="CJ59" s="240"/>
      <c r="CK59" s="240"/>
      <c r="CL59" s="240"/>
      <c r="CM59" s="240"/>
      <c r="CN59" s="240"/>
      <c r="CO59" s="240"/>
      <c r="CP59" s="240"/>
      <c r="CQ59" s="240"/>
      <c r="CR59" s="240"/>
      <c r="CS59" s="240"/>
      <c r="CT59" s="240"/>
      <c r="CU59" s="240"/>
      <c r="CV59" s="240"/>
      <c r="CW59" s="240"/>
      <c r="CX59" s="240"/>
      <c r="CY59" s="240"/>
      <c r="CZ59" s="240"/>
      <c r="DA59" s="240"/>
      <c r="DB59" s="240"/>
      <c r="DC59" s="240"/>
      <c r="DD59" s="240"/>
      <c r="DE59" s="240"/>
      <c r="DF59" s="240"/>
      <c r="DG59" s="240"/>
      <c r="DH59" s="240"/>
      <c r="DI59" s="240"/>
      <c r="DJ59" s="240"/>
      <c r="DK59" s="240"/>
      <c r="DL59" s="240"/>
      <c r="DM59" s="240"/>
      <c r="DN59" s="240"/>
      <c r="DO59" s="240"/>
      <c r="DP59" s="240"/>
      <c r="DQ59" s="240"/>
      <c r="DR59" s="240"/>
      <c r="DS59" s="240"/>
      <c r="DT59" s="240"/>
      <c r="DU59" s="240"/>
      <c r="DV59" s="240"/>
      <c r="DW59" s="240"/>
      <c r="DX59" s="240"/>
      <c r="DY59" s="240"/>
      <c r="DZ59" s="240"/>
      <c r="EA59" s="240"/>
      <c r="EB59" s="240"/>
      <c r="EC59" s="240"/>
      <c r="ED59" s="240"/>
      <c r="EE59" s="240"/>
      <c r="EF59" s="240"/>
      <c r="EG59" s="240"/>
      <c r="EH59" s="240"/>
      <c r="EI59" s="240"/>
      <c r="EJ59" s="240"/>
      <c r="EK59" s="240"/>
      <c r="EL59" s="240"/>
      <c r="EM59" s="240"/>
      <c r="EN59" s="240"/>
      <c r="EO59" s="240"/>
      <c r="EP59" s="240"/>
      <c r="EQ59" s="240"/>
      <c r="ER59" s="240"/>
      <c r="ES59" s="240"/>
      <c r="ET59" s="240"/>
      <c r="EU59" s="240"/>
      <c r="EV59" s="240"/>
      <c r="EW59" s="240"/>
      <c r="EX59" s="240"/>
      <c r="EY59" s="240"/>
      <c r="EZ59" s="240"/>
      <c r="FA59" s="240"/>
      <c r="FB59" s="240"/>
      <c r="FC59" s="240"/>
      <c r="FD59" s="240"/>
      <c r="FE59" s="240"/>
      <c r="FF59" s="240"/>
      <c r="FG59" s="240"/>
      <c r="FH59" s="240"/>
      <c r="FI59" s="240"/>
      <c r="FJ59" s="240"/>
      <c r="FK59" s="240"/>
      <c r="FL59" s="240"/>
      <c r="FM59" s="240"/>
      <c r="FN59" s="240"/>
      <c r="FO59" s="240"/>
      <c r="FP59" s="240"/>
      <c r="FQ59" s="240"/>
      <c r="FR59" s="240"/>
    </row>
    <row r="60" spans="1:174" s="51" customFormat="1" ht="15.75" customHeight="1" x14ac:dyDescent="0.25">
      <c r="A60" s="55"/>
      <c r="B60" s="61"/>
      <c r="C60" s="758"/>
      <c r="D60" s="759"/>
      <c r="E60" s="759"/>
      <c r="F60" s="759"/>
      <c r="G60" s="759"/>
      <c r="H60" s="759"/>
      <c r="I60" s="759"/>
      <c r="J60" s="759"/>
      <c r="K60" s="759"/>
      <c r="L60" s="759"/>
      <c r="M60" s="759"/>
      <c r="N60" s="759"/>
      <c r="O60" s="759"/>
      <c r="P60" s="759"/>
      <c r="Q60" s="759"/>
      <c r="R60" s="759"/>
      <c r="S60" s="760"/>
      <c r="T60" s="254"/>
      <c r="U60" s="255"/>
      <c r="V60" s="62"/>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0"/>
      <c r="BY60" s="240"/>
      <c r="BZ60" s="240"/>
      <c r="CA60" s="240"/>
      <c r="CB60" s="240"/>
      <c r="CC60" s="240"/>
      <c r="CD60" s="240"/>
      <c r="CE60" s="240"/>
      <c r="CF60" s="240"/>
      <c r="CG60" s="240"/>
      <c r="CH60" s="240"/>
      <c r="CI60" s="240"/>
      <c r="CJ60" s="240"/>
      <c r="CK60" s="240"/>
      <c r="CL60" s="240"/>
      <c r="CM60" s="240"/>
      <c r="CN60" s="240"/>
      <c r="CO60" s="240"/>
      <c r="CP60" s="240"/>
      <c r="CQ60" s="240"/>
      <c r="CR60" s="240"/>
      <c r="CS60" s="240"/>
      <c r="CT60" s="240"/>
      <c r="CU60" s="240"/>
      <c r="CV60" s="240"/>
      <c r="CW60" s="240"/>
      <c r="CX60" s="240"/>
      <c r="CY60" s="240"/>
      <c r="CZ60" s="240"/>
      <c r="DA60" s="240"/>
      <c r="DB60" s="240"/>
      <c r="DC60" s="240"/>
      <c r="DD60" s="240"/>
      <c r="DE60" s="240"/>
      <c r="DF60" s="240"/>
      <c r="DG60" s="240"/>
      <c r="DH60" s="240"/>
      <c r="DI60" s="240"/>
      <c r="DJ60" s="240"/>
      <c r="DK60" s="240"/>
      <c r="DL60" s="240"/>
      <c r="DM60" s="240"/>
      <c r="DN60" s="240"/>
      <c r="DO60" s="240"/>
      <c r="DP60" s="240"/>
      <c r="DQ60" s="240"/>
      <c r="DR60" s="240"/>
      <c r="DS60" s="240"/>
      <c r="DT60" s="240"/>
      <c r="DU60" s="240"/>
      <c r="DV60" s="240"/>
      <c r="DW60" s="240"/>
      <c r="DX60" s="240"/>
      <c r="DY60" s="240"/>
      <c r="DZ60" s="240"/>
      <c r="EA60" s="240"/>
      <c r="EB60" s="240"/>
      <c r="EC60" s="240"/>
      <c r="ED60" s="240"/>
      <c r="EE60" s="240"/>
      <c r="EF60" s="240"/>
      <c r="EG60" s="240"/>
      <c r="EH60" s="240"/>
      <c r="EI60" s="240"/>
      <c r="EJ60" s="240"/>
      <c r="EK60" s="240"/>
      <c r="EL60" s="240"/>
      <c r="EM60" s="240"/>
      <c r="EN60" s="240"/>
      <c r="EO60" s="240"/>
      <c r="EP60" s="240"/>
      <c r="EQ60" s="240"/>
      <c r="ER60" s="240"/>
      <c r="ES60" s="240"/>
      <c r="ET60" s="240"/>
      <c r="EU60" s="240"/>
      <c r="EV60" s="240"/>
      <c r="EW60" s="240"/>
      <c r="EX60" s="240"/>
      <c r="EY60" s="240"/>
      <c r="EZ60" s="240"/>
      <c r="FA60" s="240"/>
      <c r="FB60" s="240"/>
      <c r="FC60" s="240"/>
      <c r="FD60" s="240"/>
      <c r="FE60" s="240"/>
      <c r="FF60" s="240"/>
      <c r="FG60" s="240"/>
      <c r="FH60" s="240"/>
      <c r="FI60" s="240"/>
      <c r="FJ60" s="240"/>
      <c r="FK60" s="240"/>
      <c r="FL60" s="240"/>
      <c r="FM60" s="240"/>
      <c r="FN60" s="240"/>
      <c r="FO60" s="240"/>
      <c r="FP60" s="240"/>
      <c r="FQ60" s="240"/>
      <c r="FR60" s="240"/>
    </row>
    <row r="61" spans="1:174" s="51" customFormat="1" ht="15.75" customHeight="1" x14ac:dyDescent="0.25">
      <c r="A61" s="55"/>
      <c r="B61" s="61"/>
      <c r="C61" s="758"/>
      <c r="D61" s="759"/>
      <c r="E61" s="759"/>
      <c r="F61" s="759"/>
      <c r="G61" s="759"/>
      <c r="H61" s="759"/>
      <c r="I61" s="759"/>
      <c r="J61" s="759"/>
      <c r="K61" s="759"/>
      <c r="L61" s="759"/>
      <c r="M61" s="759"/>
      <c r="N61" s="759"/>
      <c r="O61" s="759"/>
      <c r="P61" s="759"/>
      <c r="Q61" s="759"/>
      <c r="R61" s="759"/>
      <c r="S61" s="760"/>
      <c r="T61" s="254"/>
      <c r="U61" s="255"/>
      <c r="V61" s="62"/>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c r="BZ61" s="240"/>
      <c r="CA61" s="240"/>
      <c r="CB61" s="240"/>
      <c r="CC61" s="240"/>
      <c r="CD61" s="240"/>
      <c r="CE61" s="240"/>
      <c r="CF61" s="240"/>
      <c r="CG61" s="240"/>
      <c r="CH61" s="240"/>
      <c r="CI61" s="240"/>
      <c r="CJ61" s="240"/>
      <c r="CK61" s="240"/>
      <c r="CL61" s="240"/>
      <c r="CM61" s="240"/>
      <c r="CN61" s="240"/>
      <c r="CO61" s="240"/>
      <c r="CP61" s="240"/>
      <c r="CQ61" s="240"/>
      <c r="CR61" s="240"/>
      <c r="CS61" s="240"/>
      <c r="CT61" s="240"/>
      <c r="CU61" s="240"/>
      <c r="CV61" s="240"/>
      <c r="CW61" s="240"/>
      <c r="CX61" s="240"/>
      <c r="CY61" s="240"/>
      <c r="CZ61" s="240"/>
      <c r="DA61" s="240"/>
      <c r="DB61" s="240"/>
      <c r="DC61" s="240"/>
      <c r="DD61" s="240"/>
      <c r="DE61" s="240"/>
      <c r="DF61" s="240"/>
      <c r="DG61" s="240"/>
      <c r="DH61" s="240"/>
      <c r="DI61" s="240"/>
      <c r="DJ61" s="240"/>
      <c r="DK61" s="240"/>
      <c r="DL61" s="240"/>
      <c r="DM61" s="240"/>
      <c r="DN61" s="240"/>
      <c r="DO61" s="240"/>
      <c r="DP61" s="240"/>
      <c r="DQ61" s="240"/>
      <c r="DR61" s="240"/>
      <c r="DS61" s="240"/>
      <c r="DT61" s="240"/>
      <c r="DU61" s="240"/>
      <c r="DV61" s="240"/>
      <c r="DW61" s="240"/>
      <c r="DX61" s="240"/>
      <c r="DY61" s="240"/>
      <c r="DZ61" s="240"/>
      <c r="EA61" s="240"/>
      <c r="EB61" s="240"/>
      <c r="EC61" s="240"/>
      <c r="ED61" s="240"/>
      <c r="EE61" s="240"/>
      <c r="EF61" s="240"/>
      <c r="EG61" s="240"/>
      <c r="EH61" s="240"/>
      <c r="EI61" s="240"/>
      <c r="EJ61" s="240"/>
      <c r="EK61" s="240"/>
      <c r="EL61" s="240"/>
      <c r="EM61" s="240"/>
      <c r="EN61" s="240"/>
      <c r="EO61" s="240"/>
      <c r="EP61" s="240"/>
      <c r="EQ61" s="240"/>
      <c r="ER61" s="240"/>
      <c r="ES61" s="240"/>
      <c r="ET61" s="240"/>
      <c r="EU61" s="240"/>
      <c r="EV61" s="240"/>
      <c r="EW61" s="240"/>
      <c r="EX61" s="240"/>
      <c r="EY61" s="240"/>
      <c r="EZ61" s="240"/>
      <c r="FA61" s="240"/>
      <c r="FB61" s="240"/>
      <c r="FC61" s="240"/>
      <c r="FD61" s="240"/>
      <c r="FE61" s="240"/>
      <c r="FF61" s="240"/>
      <c r="FG61" s="240"/>
      <c r="FH61" s="240"/>
      <c r="FI61" s="240"/>
      <c r="FJ61" s="240"/>
      <c r="FK61" s="240"/>
      <c r="FL61" s="240"/>
      <c r="FM61" s="240"/>
      <c r="FN61" s="240"/>
      <c r="FO61" s="240"/>
      <c r="FP61" s="240"/>
      <c r="FQ61" s="240"/>
      <c r="FR61" s="240"/>
    </row>
    <row r="62" spans="1:174" s="51" customFormat="1" ht="14.25" customHeight="1" x14ac:dyDescent="0.25">
      <c r="A62" s="55"/>
      <c r="B62" s="61"/>
      <c r="C62" s="758"/>
      <c r="D62" s="759"/>
      <c r="E62" s="759"/>
      <c r="F62" s="759"/>
      <c r="G62" s="759"/>
      <c r="H62" s="759"/>
      <c r="I62" s="759"/>
      <c r="J62" s="759"/>
      <c r="K62" s="759"/>
      <c r="L62" s="759"/>
      <c r="M62" s="759"/>
      <c r="N62" s="759"/>
      <c r="O62" s="759"/>
      <c r="P62" s="759"/>
      <c r="Q62" s="759"/>
      <c r="R62" s="759"/>
      <c r="S62" s="760"/>
      <c r="T62" s="254"/>
      <c r="U62" s="255"/>
      <c r="V62" s="62"/>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0"/>
      <c r="CC62" s="240"/>
      <c r="CD62" s="240"/>
      <c r="CE62" s="240"/>
      <c r="CF62" s="240"/>
      <c r="CG62" s="240"/>
      <c r="CH62" s="240"/>
      <c r="CI62" s="240"/>
      <c r="CJ62" s="240"/>
      <c r="CK62" s="240"/>
      <c r="CL62" s="240"/>
      <c r="CM62" s="240"/>
      <c r="CN62" s="240"/>
      <c r="CO62" s="240"/>
      <c r="CP62" s="240"/>
      <c r="CQ62" s="240"/>
      <c r="CR62" s="240"/>
      <c r="CS62" s="240"/>
      <c r="CT62" s="240"/>
      <c r="CU62" s="240"/>
      <c r="CV62" s="240"/>
      <c r="CW62" s="240"/>
      <c r="CX62" s="240"/>
      <c r="CY62" s="240"/>
      <c r="CZ62" s="240"/>
      <c r="DA62" s="240"/>
      <c r="DB62" s="240"/>
      <c r="DC62" s="240"/>
      <c r="DD62" s="240"/>
      <c r="DE62" s="240"/>
      <c r="DF62" s="240"/>
      <c r="DG62" s="240"/>
      <c r="DH62" s="240"/>
      <c r="DI62" s="240"/>
      <c r="DJ62" s="240"/>
      <c r="DK62" s="240"/>
      <c r="DL62" s="240"/>
      <c r="DM62" s="240"/>
      <c r="DN62" s="240"/>
      <c r="DO62" s="240"/>
      <c r="DP62" s="240"/>
      <c r="DQ62" s="240"/>
      <c r="DR62" s="240"/>
      <c r="DS62" s="240"/>
      <c r="DT62" s="240"/>
      <c r="DU62" s="240"/>
      <c r="DV62" s="240"/>
      <c r="DW62" s="240"/>
      <c r="DX62" s="240"/>
      <c r="DY62" s="240"/>
      <c r="DZ62" s="240"/>
      <c r="EA62" s="240"/>
      <c r="EB62" s="240"/>
      <c r="EC62" s="240"/>
      <c r="ED62" s="240"/>
      <c r="EE62" s="240"/>
      <c r="EF62" s="240"/>
      <c r="EG62" s="240"/>
      <c r="EH62" s="240"/>
      <c r="EI62" s="240"/>
      <c r="EJ62" s="240"/>
      <c r="EK62" s="240"/>
      <c r="EL62" s="240"/>
      <c r="EM62" s="240"/>
      <c r="EN62" s="240"/>
      <c r="EO62" s="240"/>
      <c r="EP62" s="240"/>
      <c r="EQ62" s="240"/>
      <c r="ER62" s="240"/>
      <c r="ES62" s="240"/>
      <c r="ET62" s="240"/>
      <c r="EU62" s="240"/>
      <c r="EV62" s="240"/>
      <c r="EW62" s="240"/>
      <c r="EX62" s="240"/>
      <c r="EY62" s="240"/>
      <c r="EZ62" s="240"/>
      <c r="FA62" s="240"/>
      <c r="FB62" s="240"/>
      <c r="FC62" s="240"/>
      <c r="FD62" s="240"/>
      <c r="FE62" s="240"/>
      <c r="FF62" s="240"/>
      <c r="FG62" s="240"/>
      <c r="FH62" s="240"/>
      <c r="FI62" s="240"/>
      <c r="FJ62" s="240"/>
      <c r="FK62" s="240"/>
      <c r="FL62" s="240"/>
      <c r="FM62" s="240"/>
      <c r="FN62" s="240"/>
      <c r="FO62" s="240"/>
      <c r="FP62" s="240"/>
      <c r="FQ62" s="240"/>
      <c r="FR62" s="240"/>
    </row>
    <row r="63" spans="1:174" s="51" customFormat="1" ht="13.5" customHeight="1" x14ac:dyDescent="0.25">
      <c r="A63" s="55"/>
      <c r="B63" s="61"/>
      <c r="C63" s="758"/>
      <c r="D63" s="759"/>
      <c r="E63" s="759"/>
      <c r="F63" s="759"/>
      <c r="G63" s="759"/>
      <c r="H63" s="759"/>
      <c r="I63" s="759"/>
      <c r="J63" s="759"/>
      <c r="K63" s="759"/>
      <c r="L63" s="759"/>
      <c r="M63" s="759"/>
      <c r="N63" s="759"/>
      <c r="O63" s="759"/>
      <c r="P63" s="759"/>
      <c r="Q63" s="759"/>
      <c r="R63" s="759"/>
      <c r="S63" s="760"/>
      <c r="T63" s="254"/>
      <c r="U63" s="255"/>
      <c r="V63" s="62"/>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0"/>
      <c r="BX63" s="240"/>
      <c r="BY63" s="240"/>
      <c r="BZ63" s="240"/>
      <c r="CA63" s="240"/>
      <c r="CB63" s="240"/>
      <c r="CC63" s="240"/>
      <c r="CD63" s="240"/>
      <c r="CE63" s="240"/>
      <c r="CF63" s="240"/>
      <c r="CG63" s="240"/>
      <c r="CH63" s="240"/>
      <c r="CI63" s="240"/>
      <c r="CJ63" s="240"/>
      <c r="CK63" s="240"/>
      <c r="CL63" s="240"/>
      <c r="CM63" s="240"/>
      <c r="CN63" s="240"/>
      <c r="CO63" s="240"/>
      <c r="CP63" s="240"/>
      <c r="CQ63" s="240"/>
      <c r="CR63" s="240"/>
      <c r="CS63" s="240"/>
      <c r="CT63" s="240"/>
      <c r="CU63" s="240"/>
      <c r="CV63" s="240"/>
      <c r="CW63" s="240"/>
      <c r="CX63" s="240"/>
      <c r="CY63" s="240"/>
      <c r="CZ63" s="240"/>
      <c r="DA63" s="240"/>
      <c r="DB63" s="240"/>
      <c r="DC63" s="240"/>
      <c r="DD63" s="240"/>
      <c r="DE63" s="240"/>
      <c r="DF63" s="240"/>
      <c r="DG63" s="240"/>
      <c r="DH63" s="240"/>
      <c r="DI63" s="240"/>
      <c r="DJ63" s="240"/>
      <c r="DK63" s="240"/>
      <c r="DL63" s="240"/>
      <c r="DM63" s="240"/>
      <c r="DN63" s="240"/>
      <c r="DO63" s="240"/>
      <c r="DP63" s="240"/>
      <c r="DQ63" s="240"/>
      <c r="DR63" s="240"/>
      <c r="DS63" s="240"/>
      <c r="DT63" s="240"/>
      <c r="DU63" s="240"/>
      <c r="DV63" s="240"/>
      <c r="DW63" s="240"/>
      <c r="DX63" s="240"/>
      <c r="DY63" s="240"/>
      <c r="DZ63" s="240"/>
      <c r="EA63" s="240"/>
      <c r="EB63" s="240"/>
      <c r="EC63" s="240"/>
      <c r="ED63" s="240"/>
      <c r="EE63" s="240"/>
      <c r="EF63" s="240"/>
      <c r="EG63" s="240"/>
      <c r="EH63" s="240"/>
      <c r="EI63" s="240"/>
      <c r="EJ63" s="240"/>
      <c r="EK63" s="240"/>
      <c r="EL63" s="240"/>
      <c r="EM63" s="240"/>
      <c r="EN63" s="240"/>
      <c r="EO63" s="240"/>
      <c r="EP63" s="240"/>
      <c r="EQ63" s="240"/>
      <c r="ER63" s="240"/>
      <c r="ES63" s="240"/>
      <c r="ET63" s="240"/>
      <c r="EU63" s="240"/>
      <c r="EV63" s="240"/>
      <c r="EW63" s="240"/>
      <c r="EX63" s="240"/>
      <c r="EY63" s="240"/>
      <c r="EZ63" s="240"/>
      <c r="FA63" s="240"/>
      <c r="FB63" s="240"/>
      <c r="FC63" s="240"/>
      <c r="FD63" s="240"/>
      <c r="FE63" s="240"/>
      <c r="FF63" s="240"/>
      <c r="FG63" s="240"/>
      <c r="FH63" s="240"/>
      <c r="FI63" s="240"/>
      <c r="FJ63" s="240"/>
      <c r="FK63" s="240"/>
      <c r="FL63" s="240"/>
      <c r="FM63" s="240"/>
      <c r="FN63" s="240"/>
      <c r="FO63" s="240"/>
      <c r="FP63" s="240"/>
      <c r="FQ63" s="240"/>
      <c r="FR63" s="240"/>
    </row>
    <row r="64" spans="1:174" s="51" customFormat="1" ht="14.25" customHeight="1" x14ac:dyDescent="0.25">
      <c r="A64" s="55"/>
      <c r="B64" s="61"/>
      <c r="C64" s="758"/>
      <c r="D64" s="759"/>
      <c r="E64" s="759"/>
      <c r="F64" s="759"/>
      <c r="G64" s="759"/>
      <c r="H64" s="759"/>
      <c r="I64" s="759"/>
      <c r="J64" s="759"/>
      <c r="K64" s="759"/>
      <c r="L64" s="759"/>
      <c r="M64" s="759"/>
      <c r="N64" s="759"/>
      <c r="O64" s="759"/>
      <c r="P64" s="759"/>
      <c r="Q64" s="759"/>
      <c r="R64" s="759"/>
      <c r="S64" s="760"/>
      <c r="T64" s="254"/>
      <c r="U64" s="255"/>
      <c r="V64" s="62"/>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c r="BZ64" s="240"/>
      <c r="CA64" s="240"/>
      <c r="CB64" s="240"/>
      <c r="CC64" s="240"/>
      <c r="CD64" s="240"/>
      <c r="CE64" s="240"/>
      <c r="CF64" s="240"/>
      <c r="CG64" s="240"/>
      <c r="CH64" s="240"/>
      <c r="CI64" s="240"/>
      <c r="CJ64" s="240"/>
      <c r="CK64" s="240"/>
      <c r="CL64" s="240"/>
      <c r="CM64" s="240"/>
      <c r="CN64" s="240"/>
      <c r="CO64" s="240"/>
      <c r="CP64" s="240"/>
      <c r="CQ64" s="240"/>
      <c r="CR64" s="240"/>
      <c r="CS64" s="240"/>
      <c r="CT64" s="240"/>
      <c r="CU64" s="240"/>
      <c r="CV64" s="240"/>
      <c r="CW64" s="240"/>
      <c r="CX64" s="240"/>
      <c r="CY64" s="240"/>
      <c r="CZ64" s="240"/>
      <c r="DA64" s="240"/>
      <c r="DB64" s="240"/>
      <c r="DC64" s="240"/>
      <c r="DD64" s="240"/>
      <c r="DE64" s="240"/>
      <c r="DF64" s="240"/>
      <c r="DG64" s="240"/>
      <c r="DH64" s="240"/>
      <c r="DI64" s="240"/>
      <c r="DJ64" s="240"/>
      <c r="DK64" s="240"/>
      <c r="DL64" s="240"/>
      <c r="DM64" s="240"/>
      <c r="DN64" s="240"/>
      <c r="DO64" s="240"/>
      <c r="DP64" s="240"/>
      <c r="DQ64" s="240"/>
      <c r="DR64" s="240"/>
      <c r="DS64" s="240"/>
      <c r="DT64" s="240"/>
      <c r="DU64" s="240"/>
      <c r="DV64" s="240"/>
      <c r="DW64" s="240"/>
      <c r="DX64" s="240"/>
      <c r="DY64" s="240"/>
      <c r="DZ64" s="240"/>
      <c r="EA64" s="240"/>
      <c r="EB64" s="240"/>
      <c r="EC64" s="240"/>
      <c r="ED64" s="240"/>
      <c r="EE64" s="240"/>
      <c r="EF64" s="240"/>
      <c r="EG64" s="240"/>
      <c r="EH64" s="240"/>
      <c r="EI64" s="240"/>
      <c r="EJ64" s="240"/>
      <c r="EK64" s="240"/>
      <c r="EL64" s="240"/>
      <c r="EM64" s="240"/>
      <c r="EN64" s="240"/>
      <c r="EO64" s="240"/>
      <c r="EP64" s="240"/>
      <c r="EQ64" s="240"/>
      <c r="ER64" s="240"/>
      <c r="ES64" s="240"/>
      <c r="ET64" s="240"/>
      <c r="EU64" s="240"/>
      <c r="EV64" s="240"/>
      <c r="EW64" s="240"/>
      <c r="EX64" s="240"/>
      <c r="EY64" s="240"/>
      <c r="EZ64" s="240"/>
      <c r="FA64" s="240"/>
      <c r="FB64" s="240"/>
      <c r="FC64" s="240"/>
      <c r="FD64" s="240"/>
      <c r="FE64" s="240"/>
      <c r="FF64" s="240"/>
      <c r="FG64" s="240"/>
      <c r="FH64" s="240"/>
      <c r="FI64" s="240"/>
      <c r="FJ64" s="240"/>
      <c r="FK64" s="240"/>
      <c r="FL64" s="240"/>
      <c r="FM64" s="240"/>
      <c r="FN64" s="240"/>
      <c r="FO64" s="240"/>
      <c r="FP64" s="240"/>
      <c r="FQ64" s="240"/>
      <c r="FR64" s="240"/>
    </row>
    <row r="65" spans="1:174" s="51" customFormat="1" ht="18" customHeight="1" x14ac:dyDescent="0.25">
      <c r="A65" s="55"/>
      <c r="B65" s="61"/>
      <c r="C65" s="758"/>
      <c r="D65" s="759"/>
      <c r="E65" s="759"/>
      <c r="F65" s="759"/>
      <c r="G65" s="759"/>
      <c r="H65" s="759"/>
      <c r="I65" s="759"/>
      <c r="J65" s="759"/>
      <c r="K65" s="759"/>
      <c r="L65" s="759"/>
      <c r="M65" s="759"/>
      <c r="N65" s="759"/>
      <c r="O65" s="759"/>
      <c r="P65" s="759"/>
      <c r="Q65" s="759"/>
      <c r="R65" s="759"/>
      <c r="S65" s="760"/>
      <c r="T65" s="758"/>
      <c r="U65" s="759"/>
      <c r="V65" s="62"/>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c r="CO65" s="240"/>
      <c r="CP65" s="240"/>
      <c r="CQ65" s="240"/>
      <c r="CR65" s="240"/>
      <c r="CS65" s="240"/>
      <c r="CT65" s="240"/>
      <c r="CU65" s="240"/>
      <c r="CV65" s="240"/>
      <c r="CW65" s="240"/>
      <c r="CX65" s="240"/>
      <c r="CY65" s="240"/>
      <c r="CZ65" s="240"/>
      <c r="DA65" s="240"/>
      <c r="DB65" s="240"/>
      <c r="DC65" s="240"/>
      <c r="DD65" s="240"/>
      <c r="DE65" s="240"/>
      <c r="DF65" s="240"/>
      <c r="DG65" s="240"/>
      <c r="DH65" s="240"/>
      <c r="DI65" s="240"/>
      <c r="DJ65" s="240"/>
      <c r="DK65" s="240"/>
      <c r="DL65" s="240"/>
      <c r="DM65" s="240"/>
      <c r="DN65" s="240"/>
      <c r="DO65" s="240"/>
      <c r="DP65" s="240"/>
      <c r="DQ65" s="240"/>
      <c r="DR65" s="240"/>
      <c r="DS65" s="240"/>
      <c r="DT65" s="240"/>
      <c r="DU65" s="240"/>
      <c r="DV65" s="240"/>
      <c r="DW65" s="240"/>
      <c r="DX65" s="240"/>
      <c r="DY65" s="240"/>
      <c r="DZ65" s="240"/>
      <c r="EA65" s="240"/>
      <c r="EB65" s="240"/>
      <c r="EC65" s="240"/>
      <c r="ED65" s="240"/>
      <c r="EE65" s="240"/>
      <c r="EF65" s="240"/>
      <c r="EG65" s="240"/>
      <c r="EH65" s="240"/>
      <c r="EI65" s="240"/>
      <c r="EJ65" s="240"/>
      <c r="EK65" s="240"/>
      <c r="EL65" s="240"/>
      <c r="EM65" s="240"/>
      <c r="EN65" s="240"/>
      <c r="EO65" s="240"/>
      <c r="EP65" s="240"/>
      <c r="EQ65" s="240"/>
      <c r="ER65" s="240"/>
      <c r="ES65" s="240"/>
      <c r="ET65" s="240"/>
      <c r="EU65" s="240"/>
      <c r="EV65" s="240"/>
      <c r="EW65" s="240"/>
      <c r="EX65" s="240"/>
      <c r="EY65" s="240"/>
      <c r="EZ65" s="240"/>
      <c r="FA65" s="240"/>
      <c r="FB65" s="240"/>
      <c r="FC65" s="240"/>
      <c r="FD65" s="240"/>
      <c r="FE65" s="240"/>
      <c r="FF65" s="240"/>
      <c r="FG65" s="240"/>
      <c r="FH65" s="240"/>
      <c r="FI65" s="240"/>
      <c r="FJ65" s="240"/>
      <c r="FK65" s="240"/>
      <c r="FL65" s="240"/>
      <c r="FM65" s="240"/>
      <c r="FN65" s="240"/>
      <c r="FO65" s="240"/>
      <c r="FP65" s="240"/>
      <c r="FQ65" s="240"/>
      <c r="FR65" s="240"/>
    </row>
    <row r="66" spans="1:174" s="51" customFormat="1" ht="19.5" customHeight="1" x14ac:dyDescent="0.25">
      <c r="A66" s="55"/>
      <c r="B66" s="61"/>
      <c r="C66" s="758"/>
      <c r="D66" s="759"/>
      <c r="E66" s="759"/>
      <c r="F66" s="759"/>
      <c r="G66" s="759"/>
      <c r="H66" s="759"/>
      <c r="I66" s="759"/>
      <c r="J66" s="759"/>
      <c r="K66" s="759"/>
      <c r="L66" s="759"/>
      <c r="M66" s="759"/>
      <c r="N66" s="759"/>
      <c r="O66" s="759"/>
      <c r="P66" s="759"/>
      <c r="Q66" s="759"/>
      <c r="R66" s="759"/>
      <c r="S66" s="760"/>
      <c r="T66" s="758"/>
      <c r="U66" s="759"/>
      <c r="V66" s="62"/>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row>
    <row r="67" spans="1:174" s="51" customFormat="1" ht="18.75" customHeight="1" x14ac:dyDescent="0.25">
      <c r="A67" s="55"/>
      <c r="B67" s="61"/>
      <c r="C67" s="758"/>
      <c r="D67" s="759"/>
      <c r="E67" s="759"/>
      <c r="F67" s="759"/>
      <c r="G67" s="759"/>
      <c r="H67" s="759"/>
      <c r="I67" s="759"/>
      <c r="J67" s="759"/>
      <c r="K67" s="759"/>
      <c r="L67" s="759"/>
      <c r="M67" s="759"/>
      <c r="N67" s="759"/>
      <c r="O67" s="759"/>
      <c r="P67" s="759"/>
      <c r="Q67" s="759"/>
      <c r="R67" s="759"/>
      <c r="S67" s="760"/>
      <c r="T67" s="758"/>
      <c r="U67" s="759"/>
      <c r="V67" s="62"/>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0"/>
      <c r="BX67" s="240"/>
      <c r="BY67" s="240"/>
      <c r="BZ67" s="240"/>
      <c r="CA67" s="240"/>
      <c r="CB67" s="240"/>
      <c r="CC67" s="240"/>
      <c r="CD67" s="240"/>
      <c r="CE67" s="240"/>
      <c r="CF67" s="240"/>
      <c r="CG67" s="240"/>
      <c r="CH67" s="240"/>
      <c r="CI67" s="240"/>
      <c r="CJ67" s="240"/>
      <c r="CK67" s="240"/>
      <c r="CL67" s="240"/>
      <c r="CM67" s="240"/>
      <c r="CN67" s="240"/>
      <c r="CO67" s="240"/>
      <c r="CP67" s="240"/>
      <c r="CQ67" s="240"/>
      <c r="CR67" s="240"/>
      <c r="CS67" s="240"/>
      <c r="CT67" s="240"/>
      <c r="CU67" s="240"/>
      <c r="CV67" s="240"/>
      <c r="CW67" s="240"/>
      <c r="CX67" s="240"/>
      <c r="CY67" s="240"/>
      <c r="CZ67" s="240"/>
      <c r="DA67" s="240"/>
      <c r="DB67" s="240"/>
      <c r="DC67" s="240"/>
      <c r="DD67" s="240"/>
      <c r="DE67" s="240"/>
      <c r="DF67" s="240"/>
      <c r="DG67" s="240"/>
      <c r="DH67" s="240"/>
      <c r="DI67" s="240"/>
      <c r="DJ67" s="240"/>
      <c r="DK67" s="240"/>
      <c r="DL67" s="240"/>
      <c r="DM67" s="240"/>
      <c r="DN67" s="240"/>
      <c r="DO67" s="240"/>
      <c r="DP67" s="240"/>
      <c r="DQ67" s="240"/>
      <c r="DR67" s="240"/>
      <c r="DS67" s="240"/>
      <c r="DT67" s="240"/>
      <c r="DU67" s="240"/>
      <c r="DV67" s="240"/>
      <c r="DW67" s="240"/>
      <c r="DX67" s="240"/>
      <c r="DY67" s="240"/>
      <c r="DZ67" s="240"/>
      <c r="EA67" s="240"/>
      <c r="EB67" s="240"/>
      <c r="EC67" s="240"/>
      <c r="ED67" s="240"/>
      <c r="EE67" s="240"/>
      <c r="EF67" s="240"/>
      <c r="EG67" s="240"/>
      <c r="EH67" s="240"/>
      <c r="EI67" s="240"/>
      <c r="EJ67" s="240"/>
      <c r="EK67" s="240"/>
      <c r="EL67" s="240"/>
      <c r="EM67" s="240"/>
      <c r="EN67" s="240"/>
      <c r="EO67" s="240"/>
      <c r="EP67" s="240"/>
      <c r="EQ67" s="240"/>
      <c r="ER67" s="240"/>
      <c r="ES67" s="240"/>
      <c r="ET67" s="240"/>
      <c r="EU67" s="240"/>
      <c r="EV67" s="240"/>
      <c r="EW67" s="240"/>
      <c r="EX67" s="240"/>
      <c r="EY67" s="240"/>
      <c r="EZ67" s="240"/>
      <c r="FA67" s="240"/>
      <c r="FB67" s="240"/>
      <c r="FC67" s="240"/>
      <c r="FD67" s="240"/>
      <c r="FE67" s="240"/>
      <c r="FF67" s="240"/>
      <c r="FG67" s="240"/>
      <c r="FH67" s="240"/>
      <c r="FI67" s="240"/>
      <c r="FJ67" s="240"/>
      <c r="FK67" s="240"/>
      <c r="FL67" s="240"/>
      <c r="FM67" s="240"/>
      <c r="FN67" s="240"/>
      <c r="FO67" s="240"/>
      <c r="FP67" s="240"/>
      <c r="FQ67" s="240"/>
      <c r="FR67" s="240"/>
    </row>
    <row r="68" spans="1:174" s="51" customFormat="1" ht="17.25" customHeight="1" x14ac:dyDescent="0.25">
      <c r="A68" s="55"/>
      <c r="B68" s="61"/>
      <c r="C68" s="758"/>
      <c r="D68" s="759"/>
      <c r="E68" s="759"/>
      <c r="F68" s="759"/>
      <c r="G68" s="759"/>
      <c r="H68" s="759"/>
      <c r="I68" s="759"/>
      <c r="J68" s="759"/>
      <c r="K68" s="759"/>
      <c r="L68" s="759"/>
      <c r="M68" s="759"/>
      <c r="N68" s="759"/>
      <c r="O68" s="759"/>
      <c r="P68" s="759"/>
      <c r="Q68" s="759"/>
      <c r="R68" s="759"/>
      <c r="S68" s="760"/>
      <c r="T68" s="758"/>
      <c r="U68" s="759"/>
      <c r="V68" s="62"/>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0"/>
      <c r="BX68" s="240"/>
      <c r="BY68" s="240"/>
      <c r="BZ68" s="240"/>
      <c r="CA68" s="240"/>
      <c r="CB68" s="240"/>
      <c r="CC68" s="240"/>
      <c r="CD68" s="240"/>
      <c r="CE68" s="240"/>
      <c r="CF68" s="240"/>
      <c r="CG68" s="240"/>
      <c r="CH68" s="240"/>
      <c r="CI68" s="240"/>
      <c r="CJ68" s="240"/>
      <c r="CK68" s="240"/>
      <c r="CL68" s="240"/>
      <c r="CM68" s="240"/>
      <c r="CN68" s="240"/>
      <c r="CO68" s="240"/>
      <c r="CP68" s="240"/>
      <c r="CQ68" s="240"/>
      <c r="CR68" s="240"/>
      <c r="CS68" s="240"/>
      <c r="CT68" s="240"/>
      <c r="CU68" s="240"/>
      <c r="CV68" s="240"/>
      <c r="CW68" s="240"/>
      <c r="CX68" s="240"/>
      <c r="CY68" s="240"/>
      <c r="CZ68" s="240"/>
      <c r="DA68" s="240"/>
      <c r="DB68" s="240"/>
      <c r="DC68" s="240"/>
      <c r="DD68" s="240"/>
      <c r="DE68" s="240"/>
      <c r="DF68" s="240"/>
      <c r="DG68" s="240"/>
      <c r="DH68" s="240"/>
      <c r="DI68" s="240"/>
      <c r="DJ68" s="240"/>
      <c r="DK68" s="240"/>
      <c r="DL68" s="240"/>
      <c r="DM68" s="240"/>
      <c r="DN68" s="240"/>
      <c r="DO68" s="240"/>
      <c r="DP68" s="240"/>
      <c r="DQ68" s="240"/>
      <c r="DR68" s="240"/>
      <c r="DS68" s="240"/>
      <c r="DT68" s="240"/>
      <c r="DU68" s="240"/>
      <c r="DV68" s="240"/>
      <c r="DW68" s="240"/>
      <c r="DX68" s="240"/>
      <c r="DY68" s="240"/>
      <c r="DZ68" s="240"/>
      <c r="EA68" s="240"/>
      <c r="EB68" s="240"/>
      <c r="EC68" s="240"/>
      <c r="ED68" s="240"/>
      <c r="EE68" s="240"/>
      <c r="EF68" s="240"/>
      <c r="EG68" s="240"/>
      <c r="EH68" s="240"/>
      <c r="EI68" s="240"/>
      <c r="EJ68" s="240"/>
      <c r="EK68" s="240"/>
      <c r="EL68" s="240"/>
      <c r="EM68" s="240"/>
      <c r="EN68" s="240"/>
      <c r="EO68" s="240"/>
      <c r="EP68" s="240"/>
      <c r="EQ68" s="240"/>
      <c r="ER68" s="240"/>
      <c r="ES68" s="240"/>
      <c r="ET68" s="240"/>
      <c r="EU68" s="240"/>
      <c r="EV68" s="240"/>
      <c r="EW68" s="240"/>
      <c r="EX68" s="240"/>
      <c r="EY68" s="240"/>
      <c r="EZ68" s="240"/>
      <c r="FA68" s="240"/>
      <c r="FB68" s="240"/>
      <c r="FC68" s="240"/>
      <c r="FD68" s="240"/>
      <c r="FE68" s="240"/>
      <c r="FF68" s="240"/>
      <c r="FG68" s="240"/>
      <c r="FH68" s="240"/>
      <c r="FI68" s="240"/>
      <c r="FJ68" s="240"/>
      <c r="FK68" s="240"/>
      <c r="FL68" s="240"/>
      <c r="FM68" s="240"/>
      <c r="FN68" s="240"/>
      <c r="FO68" s="240"/>
      <c r="FP68" s="240"/>
      <c r="FQ68" s="240"/>
      <c r="FR68" s="240"/>
    </row>
    <row r="69" spans="1:174" s="51" customFormat="1" ht="18.75" customHeight="1" x14ac:dyDescent="0.25">
      <c r="A69" s="55"/>
      <c r="B69" s="61"/>
      <c r="C69" s="755"/>
      <c r="D69" s="756"/>
      <c r="E69" s="756"/>
      <c r="F69" s="756"/>
      <c r="G69" s="756"/>
      <c r="H69" s="756"/>
      <c r="I69" s="756"/>
      <c r="J69" s="756"/>
      <c r="K69" s="756"/>
      <c r="L69" s="756"/>
      <c r="M69" s="756"/>
      <c r="N69" s="756"/>
      <c r="O69" s="756"/>
      <c r="P69" s="756"/>
      <c r="Q69" s="756"/>
      <c r="R69" s="756"/>
      <c r="S69" s="757"/>
      <c r="T69" s="758"/>
      <c r="U69" s="759"/>
      <c r="V69" s="62"/>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c r="BT69" s="240"/>
      <c r="BU69" s="240"/>
      <c r="BV69" s="240"/>
      <c r="BW69" s="240"/>
      <c r="BX69" s="240"/>
      <c r="BY69" s="240"/>
      <c r="BZ69" s="240"/>
      <c r="CA69" s="240"/>
      <c r="CB69" s="240"/>
      <c r="CC69" s="240"/>
      <c r="CD69" s="240"/>
      <c r="CE69" s="240"/>
      <c r="CF69" s="240"/>
      <c r="CG69" s="240"/>
      <c r="CH69" s="240"/>
      <c r="CI69" s="240"/>
      <c r="CJ69" s="240"/>
      <c r="CK69" s="240"/>
      <c r="CL69" s="240"/>
      <c r="CM69" s="240"/>
      <c r="CN69" s="240"/>
      <c r="CO69" s="240"/>
      <c r="CP69" s="240"/>
      <c r="CQ69" s="240"/>
      <c r="CR69" s="240"/>
      <c r="CS69" s="240"/>
      <c r="CT69" s="240"/>
      <c r="CU69" s="240"/>
      <c r="CV69" s="240"/>
      <c r="CW69" s="240"/>
      <c r="CX69" s="240"/>
      <c r="CY69" s="240"/>
      <c r="CZ69" s="240"/>
      <c r="DA69" s="240"/>
      <c r="DB69" s="240"/>
      <c r="DC69" s="240"/>
      <c r="DD69" s="240"/>
      <c r="DE69" s="240"/>
      <c r="DF69" s="240"/>
      <c r="DG69" s="240"/>
      <c r="DH69" s="240"/>
      <c r="DI69" s="240"/>
      <c r="DJ69" s="240"/>
      <c r="DK69" s="240"/>
      <c r="DL69" s="240"/>
      <c r="DM69" s="240"/>
      <c r="DN69" s="240"/>
      <c r="DO69" s="240"/>
      <c r="DP69" s="240"/>
      <c r="DQ69" s="240"/>
      <c r="DR69" s="240"/>
      <c r="DS69" s="240"/>
      <c r="DT69" s="240"/>
      <c r="DU69" s="240"/>
      <c r="DV69" s="240"/>
      <c r="DW69" s="240"/>
      <c r="DX69" s="240"/>
      <c r="DY69" s="240"/>
      <c r="DZ69" s="240"/>
      <c r="EA69" s="240"/>
      <c r="EB69" s="240"/>
      <c r="EC69" s="240"/>
      <c r="ED69" s="240"/>
      <c r="EE69" s="240"/>
      <c r="EF69" s="240"/>
      <c r="EG69" s="240"/>
      <c r="EH69" s="240"/>
      <c r="EI69" s="240"/>
      <c r="EJ69" s="240"/>
      <c r="EK69" s="240"/>
      <c r="EL69" s="240"/>
      <c r="EM69" s="240"/>
      <c r="EN69" s="240"/>
      <c r="EO69" s="240"/>
      <c r="EP69" s="240"/>
      <c r="EQ69" s="240"/>
      <c r="ER69" s="240"/>
      <c r="ES69" s="240"/>
      <c r="ET69" s="240"/>
      <c r="EU69" s="240"/>
      <c r="EV69" s="240"/>
      <c r="EW69" s="240"/>
      <c r="EX69" s="240"/>
      <c r="EY69" s="240"/>
      <c r="EZ69" s="240"/>
      <c r="FA69" s="240"/>
      <c r="FB69" s="240"/>
      <c r="FC69" s="240"/>
      <c r="FD69" s="240"/>
      <c r="FE69" s="240"/>
      <c r="FF69" s="240"/>
      <c r="FG69" s="240"/>
      <c r="FH69" s="240"/>
      <c r="FI69" s="240"/>
      <c r="FJ69" s="240"/>
      <c r="FK69" s="240"/>
      <c r="FL69" s="240"/>
      <c r="FM69" s="240"/>
      <c r="FN69" s="240"/>
      <c r="FO69" s="240"/>
      <c r="FP69" s="240"/>
      <c r="FQ69" s="240"/>
      <c r="FR69" s="240"/>
    </row>
    <row r="70" spans="1:174" s="51" customFormat="1" ht="30" customHeight="1" x14ac:dyDescent="0.25">
      <c r="A70" s="446"/>
      <c r="B70" s="47"/>
      <c r="C70" s="752"/>
      <c r="D70" s="752"/>
      <c r="E70" s="752"/>
      <c r="F70" s="752"/>
      <c r="G70" s="752"/>
      <c r="H70" s="752"/>
      <c r="I70" s="752"/>
      <c r="J70" s="752"/>
      <c r="K70" s="752"/>
      <c r="L70" s="752"/>
      <c r="M70" s="752"/>
      <c r="N70" s="752"/>
      <c r="O70" s="752"/>
      <c r="P70" s="752"/>
      <c r="Q70" s="752"/>
      <c r="R70" s="752"/>
      <c r="S70" s="752"/>
      <c r="T70" s="753"/>
      <c r="U70" s="754"/>
      <c r="V70" s="256"/>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0"/>
      <c r="BV70" s="240"/>
      <c r="BW70" s="240"/>
      <c r="BX70" s="240"/>
      <c r="BY70" s="240"/>
      <c r="BZ70" s="240"/>
      <c r="CA70" s="240"/>
      <c r="CB70" s="240"/>
      <c r="CC70" s="240"/>
      <c r="CD70" s="240"/>
      <c r="CE70" s="240"/>
      <c r="CF70" s="240"/>
      <c r="CG70" s="240"/>
      <c r="CH70" s="240"/>
      <c r="CI70" s="240"/>
      <c r="CJ70" s="240"/>
      <c r="CK70" s="240"/>
      <c r="CL70" s="240"/>
      <c r="CM70" s="240"/>
      <c r="CN70" s="240"/>
      <c r="CO70" s="240"/>
      <c r="CP70" s="240"/>
      <c r="CQ70" s="240"/>
      <c r="CR70" s="240"/>
      <c r="CS70" s="240"/>
      <c r="CT70" s="240"/>
      <c r="CU70" s="240"/>
      <c r="CV70" s="240"/>
      <c r="CW70" s="240"/>
      <c r="CX70" s="240"/>
      <c r="CY70" s="240"/>
      <c r="CZ70" s="240"/>
      <c r="DA70" s="240"/>
      <c r="DB70" s="240"/>
      <c r="DC70" s="240"/>
      <c r="DD70" s="240"/>
      <c r="DE70" s="240"/>
      <c r="DF70" s="240"/>
      <c r="DG70" s="240"/>
      <c r="DH70" s="240"/>
      <c r="DI70" s="240"/>
      <c r="DJ70" s="240"/>
      <c r="DK70" s="240"/>
      <c r="DL70" s="240"/>
      <c r="DM70" s="240"/>
      <c r="DN70" s="240"/>
      <c r="DO70" s="240"/>
      <c r="DP70" s="240"/>
      <c r="DQ70" s="240"/>
      <c r="DR70" s="240"/>
      <c r="DS70" s="240"/>
      <c r="DT70" s="240"/>
      <c r="DU70" s="240"/>
      <c r="DV70" s="240"/>
      <c r="DW70" s="240"/>
      <c r="DX70" s="240"/>
      <c r="DY70" s="240"/>
      <c r="DZ70" s="240"/>
      <c r="EA70" s="240"/>
      <c r="EB70" s="240"/>
      <c r="EC70" s="240"/>
      <c r="ED70" s="240"/>
      <c r="EE70" s="240"/>
      <c r="EF70" s="240"/>
      <c r="EG70" s="240"/>
      <c r="EH70" s="240"/>
      <c r="EI70" s="240"/>
      <c r="EJ70" s="240"/>
      <c r="EK70" s="240"/>
      <c r="EL70" s="240"/>
      <c r="EM70" s="240"/>
      <c r="EN70" s="240"/>
      <c r="EO70" s="240"/>
      <c r="EP70" s="240"/>
      <c r="EQ70" s="240"/>
      <c r="ER70" s="240"/>
      <c r="ES70" s="240"/>
      <c r="ET70" s="240"/>
      <c r="EU70" s="240"/>
      <c r="EV70" s="240"/>
      <c r="EW70" s="240"/>
      <c r="EX70" s="240"/>
      <c r="EY70" s="240"/>
      <c r="EZ70" s="240"/>
      <c r="FA70" s="240"/>
      <c r="FB70" s="240"/>
      <c r="FC70" s="240"/>
      <c r="FD70" s="240"/>
      <c r="FE70" s="240"/>
      <c r="FF70" s="240"/>
      <c r="FG70" s="240"/>
      <c r="FH70" s="240"/>
      <c r="FI70" s="240"/>
      <c r="FJ70" s="240"/>
      <c r="FK70" s="240"/>
      <c r="FL70" s="240"/>
      <c r="FM70" s="240"/>
      <c r="FN70" s="240"/>
      <c r="FO70" s="240"/>
      <c r="FP70" s="240"/>
      <c r="FQ70" s="240"/>
      <c r="FR70" s="240"/>
    </row>
    <row r="71" spans="1:174" s="51" customFormat="1" ht="30" customHeight="1" x14ac:dyDescent="0.25">
      <c r="A71" s="292">
        <v>4</v>
      </c>
      <c r="B71" s="288" t="s">
        <v>52</v>
      </c>
      <c r="C71" s="289"/>
      <c r="D71" s="289"/>
      <c r="E71" s="289"/>
      <c r="F71" s="289"/>
      <c r="G71" s="289"/>
      <c r="H71" s="290"/>
      <c r="I71" s="289"/>
      <c r="J71" s="289"/>
      <c r="K71" s="289"/>
      <c r="L71" s="289"/>
      <c r="M71" s="289"/>
      <c r="N71" s="289"/>
      <c r="O71" s="289"/>
      <c r="P71" s="289"/>
      <c r="Q71" s="289"/>
      <c r="R71" s="289"/>
      <c r="S71" s="289"/>
      <c r="T71" s="289"/>
      <c r="U71" s="289"/>
      <c r="V71" s="291"/>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0"/>
      <c r="BX71" s="240"/>
      <c r="BY71" s="240"/>
      <c r="BZ71" s="240"/>
      <c r="CA71" s="240"/>
      <c r="CB71" s="240"/>
      <c r="CC71" s="240"/>
      <c r="CD71" s="240"/>
      <c r="CE71" s="240"/>
      <c r="CF71" s="240"/>
      <c r="CG71" s="240"/>
      <c r="CH71" s="240"/>
      <c r="CI71" s="240"/>
      <c r="CJ71" s="240"/>
      <c r="CK71" s="240"/>
      <c r="CL71" s="240"/>
      <c r="CM71" s="240"/>
      <c r="CN71" s="240"/>
      <c r="CO71" s="240"/>
      <c r="CP71" s="240"/>
      <c r="CQ71" s="240"/>
      <c r="CR71" s="240"/>
      <c r="CS71" s="240"/>
      <c r="CT71" s="240"/>
      <c r="CU71" s="240"/>
      <c r="CV71" s="240"/>
      <c r="CW71" s="240"/>
      <c r="CX71" s="240"/>
      <c r="CY71" s="240"/>
      <c r="CZ71" s="240"/>
      <c r="DA71" s="240"/>
      <c r="DB71" s="240"/>
      <c r="DC71" s="240"/>
      <c r="DD71" s="240"/>
      <c r="DE71" s="240"/>
      <c r="DF71" s="240"/>
      <c r="DG71" s="240"/>
      <c r="DH71" s="240"/>
      <c r="DI71" s="240"/>
      <c r="DJ71" s="240"/>
      <c r="DK71" s="240"/>
      <c r="DL71" s="240"/>
      <c r="DM71" s="240"/>
      <c r="DN71" s="240"/>
      <c r="DO71" s="240"/>
      <c r="DP71" s="240"/>
      <c r="DQ71" s="240"/>
      <c r="DR71" s="240"/>
      <c r="DS71" s="240"/>
      <c r="DT71" s="240"/>
      <c r="DU71" s="240"/>
      <c r="DV71" s="240"/>
      <c r="DW71" s="240"/>
      <c r="DX71" s="240"/>
      <c r="DY71" s="240"/>
      <c r="DZ71" s="240"/>
      <c r="EA71" s="240"/>
      <c r="EB71" s="240"/>
      <c r="EC71" s="240"/>
      <c r="ED71" s="240"/>
      <c r="EE71" s="240"/>
      <c r="EF71" s="240"/>
      <c r="EG71" s="240"/>
      <c r="EH71" s="240"/>
      <c r="EI71" s="240"/>
      <c r="EJ71" s="240"/>
      <c r="EK71" s="240"/>
      <c r="EL71" s="240"/>
      <c r="EM71" s="240"/>
      <c r="EN71" s="240"/>
      <c r="EO71" s="240"/>
      <c r="EP71" s="240"/>
      <c r="EQ71" s="240"/>
      <c r="ER71" s="240"/>
      <c r="ES71" s="240"/>
      <c r="ET71" s="240"/>
      <c r="EU71" s="240"/>
      <c r="EV71" s="240"/>
      <c r="EW71" s="240"/>
      <c r="EX71" s="240"/>
      <c r="EY71" s="240"/>
      <c r="EZ71" s="240"/>
      <c r="FA71" s="240"/>
      <c r="FB71" s="240"/>
      <c r="FC71" s="240"/>
      <c r="FD71" s="240"/>
      <c r="FE71" s="240"/>
      <c r="FF71" s="240"/>
      <c r="FG71" s="240"/>
      <c r="FH71" s="240"/>
      <c r="FI71" s="240"/>
      <c r="FJ71" s="240"/>
      <c r="FK71" s="240"/>
      <c r="FL71" s="240"/>
      <c r="FM71" s="240"/>
      <c r="FN71" s="240"/>
      <c r="FO71" s="240"/>
      <c r="FP71" s="240"/>
      <c r="FQ71" s="240"/>
      <c r="FR71" s="240"/>
    </row>
    <row r="72" spans="1:174" s="51" customFormat="1" ht="30" customHeight="1" x14ac:dyDescent="0.25">
      <c r="A72" s="55"/>
      <c r="B72" s="67"/>
      <c r="C72" s="767" t="s">
        <v>59</v>
      </c>
      <c r="D72" s="767"/>
      <c r="E72" s="767"/>
      <c r="F72" s="767"/>
      <c r="G72" s="767"/>
      <c r="H72" s="767"/>
      <c r="I72" s="767"/>
      <c r="J72" s="767"/>
      <c r="K72" s="767"/>
      <c r="L72" s="767"/>
      <c r="M72" s="767"/>
      <c r="N72" s="767"/>
      <c r="O72" s="767"/>
      <c r="P72" s="767"/>
      <c r="Q72" s="767"/>
      <c r="R72" s="767"/>
      <c r="S72" s="767"/>
      <c r="T72" s="767"/>
      <c r="U72" s="767"/>
      <c r="V72" s="768"/>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0"/>
      <c r="BV72" s="240"/>
      <c r="BW72" s="240"/>
      <c r="BX72" s="240"/>
      <c r="BY72" s="240"/>
      <c r="BZ72" s="240"/>
      <c r="CA72" s="240"/>
      <c r="CB72" s="240"/>
      <c r="CC72" s="240"/>
      <c r="CD72" s="240"/>
      <c r="CE72" s="240"/>
      <c r="CF72" s="240"/>
      <c r="CG72" s="240"/>
      <c r="CH72" s="240"/>
      <c r="CI72" s="240"/>
      <c r="CJ72" s="240"/>
      <c r="CK72" s="240"/>
      <c r="CL72" s="240"/>
      <c r="CM72" s="240"/>
      <c r="CN72" s="240"/>
      <c r="CO72" s="240"/>
      <c r="CP72" s="240"/>
      <c r="CQ72" s="240"/>
      <c r="CR72" s="240"/>
      <c r="CS72" s="240"/>
      <c r="CT72" s="240"/>
      <c r="CU72" s="240"/>
      <c r="CV72" s="240"/>
      <c r="CW72" s="240"/>
      <c r="CX72" s="240"/>
      <c r="CY72" s="240"/>
      <c r="CZ72" s="240"/>
      <c r="DA72" s="240"/>
      <c r="DB72" s="240"/>
      <c r="DC72" s="240"/>
      <c r="DD72" s="240"/>
      <c r="DE72" s="240"/>
      <c r="DF72" s="240"/>
      <c r="DG72" s="240"/>
      <c r="DH72" s="240"/>
      <c r="DI72" s="240"/>
      <c r="DJ72" s="240"/>
      <c r="DK72" s="240"/>
      <c r="DL72" s="240"/>
      <c r="DM72" s="240"/>
      <c r="DN72" s="240"/>
      <c r="DO72" s="240"/>
      <c r="DP72" s="240"/>
      <c r="DQ72" s="240"/>
      <c r="DR72" s="240"/>
      <c r="DS72" s="240"/>
      <c r="DT72" s="240"/>
      <c r="DU72" s="240"/>
      <c r="DV72" s="240"/>
      <c r="DW72" s="240"/>
      <c r="DX72" s="240"/>
      <c r="DY72" s="240"/>
      <c r="DZ72" s="240"/>
      <c r="EA72" s="240"/>
      <c r="EB72" s="240"/>
      <c r="EC72" s="240"/>
      <c r="ED72" s="240"/>
      <c r="EE72" s="240"/>
      <c r="EF72" s="240"/>
      <c r="EG72" s="240"/>
      <c r="EH72" s="240"/>
      <c r="EI72" s="240"/>
      <c r="EJ72" s="240"/>
      <c r="EK72" s="240"/>
      <c r="EL72" s="240"/>
      <c r="EM72" s="240"/>
      <c r="EN72" s="240"/>
      <c r="EO72" s="240"/>
      <c r="EP72" s="240"/>
      <c r="EQ72" s="240"/>
      <c r="ER72" s="240"/>
      <c r="ES72" s="240"/>
      <c r="ET72" s="240"/>
      <c r="EU72" s="240"/>
      <c r="EV72" s="240"/>
      <c r="EW72" s="240"/>
      <c r="EX72" s="240"/>
      <c r="EY72" s="240"/>
      <c r="EZ72" s="240"/>
      <c r="FA72" s="240"/>
      <c r="FB72" s="240"/>
      <c r="FC72" s="240"/>
      <c r="FD72" s="240"/>
      <c r="FE72" s="240"/>
      <c r="FF72" s="240"/>
      <c r="FG72" s="240"/>
      <c r="FH72" s="240"/>
      <c r="FI72" s="240"/>
      <c r="FJ72" s="240"/>
      <c r="FK72" s="240"/>
      <c r="FL72" s="240"/>
      <c r="FM72" s="240"/>
      <c r="FN72" s="240"/>
      <c r="FO72" s="240"/>
      <c r="FP72" s="240"/>
      <c r="FQ72" s="240"/>
      <c r="FR72" s="240"/>
    </row>
    <row r="73" spans="1:174" s="51" customFormat="1" ht="30" customHeight="1" x14ac:dyDescent="0.25">
      <c r="A73" s="55"/>
      <c r="B73" s="769" t="s">
        <v>688</v>
      </c>
      <c r="C73" s="770"/>
      <c r="D73" s="770"/>
      <c r="E73" s="770"/>
      <c r="F73" s="770"/>
      <c r="G73" s="770"/>
      <c r="H73" s="770"/>
      <c r="I73" s="770"/>
      <c r="J73" s="770"/>
      <c r="K73" s="770"/>
      <c r="L73" s="770"/>
      <c r="M73" s="770"/>
      <c r="N73" s="770"/>
      <c r="O73" s="770"/>
      <c r="P73" s="770"/>
      <c r="Q73" s="770"/>
      <c r="R73" s="770"/>
      <c r="S73" s="770"/>
      <c r="T73" s="770"/>
      <c r="U73" s="770"/>
      <c r="V73" s="771"/>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c r="BS73" s="240"/>
      <c r="BT73" s="240"/>
      <c r="BU73" s="240"/>
      <c r="BV73" s="240"/>
      <c r="BW73" s="240"/>
      <c r="BX73" s="240"/>
      <c r="BY73" s="240"/>
      <c r="BZ73" s="240"/>
      <c r="CA73" s="240"/>
      <c r="CB73" s="240"/>
      <c r="CC73" s="240"/>
      <c r="CD73" s="240"/>
      <c r="CE73" s="240"/>
      <c r="CF73" s="240"/>
      <c r="CG73" s="240"/>
      <c r="CH73" s="240"/>
      <c r="CI73" s="240"/>
      <c r="CJ73" s="240"/>
      <c r="CK73" s="240"/>
      <c r="CL73" s="240"/>
      <c r="CM73" s="240"/>
      <c r="CN73" s="240"/>
      <c r="CO73" s="240"/>
      <c r="CP73" s="240"/>
      <c r="CQ73" s="240"/>
      <c r="CR73" s="240"/>
      <c r="CS73" s="240"/>
      <c r="CT73" s="240"/>
      <c r="CU73" s="240"/>
      <c r="CV73" s="240"/>
      <c r="CW73" s="240"/>
      <c r="CX73" s="240"/>
      <c r="CY73" s="240"/>
      <c r="CZ73" s="240"/>
      <c r="DA73" s="240"/>
      <c r="DB73" s="240"/>
      <c r="DC73" s="240"/>
      <c r="DD73" s="240"/>
      <c r="DE73" s="240"/>
      <c r="DF73" s="240"/>
      <c r="DG73" s="240"/>
      <c r="DH73" s="240"/>
      <c r="DI73" s="240"/>
      <c r="DJ73" s="240"/>
      <c r="DK73" s="240"/>
      <c r="DL73" s="240"/>
      <c r="DM73" s="240"/>
      <c r="DN73" s="240"/>
      <c r="DO73" s="240"/>
      <c r="DP73" s="240"/>
      <c r="DQ73" s="240"/>
      <c r="DR73" s="240"/>
      <c r="DS73" s="240"/>
      <c r="DT73" s="240"/>
      <c r="DU73" s="240"/>
      <c r="DV73" s="240"/>
      <c r="DW73" s="240"/>
      <c r="DX73" s="240"/>
      <c r="DY73" s="240"/>
      <c r="DZ73" s="240"/>
      <c r="EA73" s="240"/>
      <c r="EB73" s="240"/>
      <c r="EC73" s="240"/>
      <c r="ED73" s="240"/>
      <c r="EE73" s="240"/>
      <c r="EF73" s="240"/>
      <c r="EG73" s="240"/>
      <c r="EH73" s="240"/>
      <c r="EI73" s="240"/>
      <c r="EJ73" s="240"/>
      <c r="EK73" s="240"/>
      <c r="EL73" s="240"/>
      <c r="EM73" s="240"/>
      <c r="EN73" s="240"/>
      <c r="EO73" s="240"/>
      <c r="EP73" s="240"/>
      <c r="EQ73" s="240"/>
      <c r="ER73" s="240"/>
      <c r="ES73" s="240"/>
      <c r="ET73" s="240"/>
      <c r="EU73" s="240"/>
      <c r="EV73" s="240"/>
      <c r="EW73" s="240"/>
      <c r="EX73" s="240"/>
      <c r="EY73" s="240"/>
      <c r="EZ73" s="240"/>
      <c r="FA73" s="240"/>
      <c r="FB73" s="240"/>
      <c r="FC73" s="240"/>
      <c r="FD73" s="240"/>
      <c r="FE73" s="240"/>
      <c r="FF73" s="240"/>
      <c r="FG73" s="240"/>
      <c r="FH73" s="240"/>
      <c r="FI73" s="240"/>
      <c r="FJ73" s="240"/>
      <c r="FK73" s="240"/>
      <c r="FL73" s="240"/>
      <c r="FM73" s="240"/>
      <c r="FN73" s="240"/>
      <c r="FO73" s="240"/>
      <c r="FP73" s="240"/>
      <c r="FQ73" s="240"/>
      <c r="FR73" s="240"/>
    </row>
    <row r="74" spans="1:174" s="51" customFormat="1" ht="30" customHeight="1" x14ac:dyDescent="0.25">
      <c r="A74" s="55"/>
      <c r="B74" s="772"/>
      <c r="C74" s="773"/>
      <c r="D74" s="773"/>
      <c r="E74" s="773"/>
      <c r="F74" s="773"/>
      <c r="G74" s="773"/>
      <c r="H74" s="773"/>
      <c r="I74" s="773"/>
      <c r="J74" s="773"/>
      <c r="K74" s="773"/>
      <c r="L74" s="773"/>
      <c r="M74" s="773"/>
      <c r="N74" s="773"/>
      <c r="O74" s="773"/>
      <c r="P74" s="773"/>
      <c r="Q74" s="773"/>
      <c r="R74" s="773"/>
      <c r="S74" s="773"/>
      <c r="T74" s="773"/>
      <c r="U74" s="773"/>
      <c r="V74" s="774"/>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c r="BS74" s="240"/>
      <c r="BT74" s="240"/>
      <c r="BU74" s="240"/>
      <c r="BV74" s="240"/>
      <c r="BW74" s="240"/>
      <c r="BX74" s="240"/>
      <c r="BY74" s="240"/>
      <c r="BZ74" s="240"/>
      <c r="CA74" s="240"/>
      <c r="CB74" s="240"/>
      <c r="CC74" s="240"/>
      <c r="CD74" s="240"/>
      <c r="CE74" s="240"/>
      <c r="CF74" s="240"/>
      <c r="CG74" s="240"/>
      <c r="CH74" s="240"/>
      <c r="CI74" s="240"/>
      <c r="CJ74" s="240"/>
      <c r="CK74" s="240"/>
      <c r="CL74" s="240"/>
      <c r="CM74" s="240"/>
      <c r="CN74" s="240"/>
      <c r="CO74" s="240"/>
      <c r="CP74" s="240"/>
      <c r="CQ74" s="240"/>
      <c r="CR74" s="240"/>
      <c r="CS74" s="240"/>
      <c r="CT74" s="240"/>
      <c r="CU74" s="240"/>
      <c r="CV74" s="240"/>
      <c r="CW74" s="240"/>
      <c r="CX74" s="240"/>
      <c r="CY74" s="240"/>
      <c r="CZ74" s="240"/>
      <c r="DA74" s="240"/>
      <c r="DB74" s="240"/>
      <c r="DC74" s="240"/>
      <c r="DD74" s="240"/>
      <c r="DE74" s="240"/>
      <c r="DF74" s="240"/>
      <c r="DG74" s="240"/>
      <c r="DH74" s="240"/>
      <c r="DI74" s="240"/>
      <c r="DJ74" s="240"/>
      <c r="DK74" s="240"/>
      <c r="DL74" s="240"/>
      <c r="DM74" s="240"/>
      <c r="DN74" s="240"/>
      <c r="DO74" s="240"/>
      <c r="DP74" s="240"/>
      <c r="DQ74" s="240"/>
      <c r="DR74" s="240"/>
      <c r="DS74" s="240"/>
      <c r="DT74" s="240"/>
      <c r="DU74" s="240"/>
      <c r="DV74" s="240"/>
      <c r="DW74" s="240"/>
      <c r="DX74" s="240"/>
      <c r="DY74" s="240"/>
      <c r="DZ74" s="240"/>
      <c r="EA74" s="240"/>
      <c r="EB74" s="240"/>
      <c r="EC74" s="240"/>
      <c r="ED74" s="240"/>
      <c r="EE74" s="240"/>
      <c r="EF74" s="240"/>
      <c r="EG74" s="240"/>
      <c r="EH74" s="240"/>
      <c r="EI74" s="240"/>
      <c r="EJ74" s="240"/>
      <c r="EK74" s="240"/>
      <c r="EL74" s="240"/>
      <c r="EM74" s="240"/>
      <c r="EN74" s="240"/>
      <c r="EO74" s="240"/>
      <c r="EP74" s="240"/>
      <c r="EQ74" s="240"/>
      <c r="ER74" s="240"/>
      <c r="ES74" s="240"/>
      <c r="ET74" s="240"/>
      <c r="EU74" s="240"/>
      <c r="EV74" s="240"/>
      <c r="EW74" s="240"/>
      <c r="EX74" s="240"/>
      <c r="EY74" s="240"/>
      <c r="EZ74" s="240"/>
      <c r="FA74" s="240"/>
      <c r="FB74" s="240"/>
      <c r="FC74" s="240"/>
      <c r="FD74" s="240"/>
      <c r="FE74" s="240"/>
      <c r="FF74" s="240"/>
      <c r="FG74" s="240"/>
      <c r="FH74" s="240"/>
      <c r="FI74" s="240"/>
      <c r="FJ74" s="240"/>
      <c r="FK74" s="240"/>
      <c r="FL74" s="240"/>
      <c r="FM74" s="240"/>
      <c r="FN74" s="240"/>
      <c r="FO74" s="240"/>
      <c r="FP74" s="240"/>
      <c r="FQ74" s="240"/>
      <c r="FR74" s="240"/>
    </row>
    <row r="75" spans="1:174" s="51" customFormat="1" ht="30" customHeight="1" x14ac:dyDescent="0.25">
      <c r="A75" s="55"/>
      <c r="B75" s="772"/>
      <c r="C75" s="773"/>
      <c r="D75" s="773"/>
      <c r="E75" s="773"/>
      <c r="F75" s="773"/>
      <c r="G75" s="773"/>
      <c r="H75" s="773"/>
      <c r="I75" s="773"/>
      <c r="J75" s="773"/>
      <c r="K75" s="773"/>
      <c r="L75" s="773"/>
      <c r="M75" s="773"/>
      <c r="N75" s="773"/>
      <c r="O75" s="773"/>
      <c r="P75" s="773"/>
      <c r="Q75" s="773"/>
      <c r="R75" s="773"/>
      <c r="S75" s="773"/>
      <c r="T75" s="773"/>
      <c r="U75" s="773"/>
      <c r="V75" s="774"/>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c r="BV75" s="240"/>
      <c r="BW75" s="240"/>
      <c r="BX75" s="240"/>
      <c r="BY75" s="240"/>
      <c r="BZ75" s="240"/>
      <c r="CA75" s="240"/>
      <c r="CB75" s="240"/>
      <c r="CC75" s="240"/>
      <c r="CD75" s="240"/>
      <c r="CE75" s="240"/>
      <c r="CF75" s="240"/>
      <c r="CG75" s="240"/>
      <c r="CH75" s="240"/>
      <c r="CI75" s="240"/>
      <c r="CJ75" s="240"/>
      <c r="CK75" s="240"/>
      <c r="CL75" s="240"/>
      <c r="CM75" s="240"/>
      <c r="CN75" s="240"/>
      <c r="CO75" s="240"/>
      <c r="CP75" s="240"/>
      <c r="CQ75" s="240"/>
      <c r="CR75" s="240"/>
      <c r="CS75" s="240"/>
      <c r="CT75" s="240"/>
      <c r="CU75" s="240"/>
      <c r="CV75" s="240"/>
      <c r="CW75" s="240"/>
      <c r="CX75" s="240"/>
      <c r="CY75" s="240"/>
      <c r="CZ75" s="240"/>
      <c r="DA75" s="240"/>
      <c r="DB75" s="240"/>
      <c r="DC75" s="240"/>
      <c r="DD75" s="240"/>
      <c r="DE75" s="240"/>
      <c r="DF75" s="240"/>
      <c r="DG75" s="240"/>
      <c r="DH75" s="240"/>
      <c r="DI75" s="240"/>
      <c r="DJ75" s="240"/>
      <c r="DK75" s="240"/>
      <c r="DL75" s="240"/>
      <c r="DM75" s="240"/>
      <c r="DN75" s="240"/>
      <c r="DO75" s="240"/>
      <c r="DP75" s="240"/>
      <c r="DQ75" s="240"/>
      <c r="DR75" s="240"/>
      <c r="DS75" s="240"/>
      <c r="DT75" s="240"/>
      <c r="DU75" s="240"/>
      <c r="DV75" s="240"/>
      <c r="DW75" s="240"/>
      <c r="DX75" s="240"/>
      <c r="DY75" s="240"/>
      <c r="DZ75" s="240"/>
      <c r="EA75" s="240"/>
      <c r="EB75" s="240"/>
      <c r="EC75" s="240"/>
      <c r="ED75" s="240"/>
      <c r="EE75" s="240"/>
      <c r="EF75" s="240"/>
      <c r="EG75" s="240"/>
      <c r="EH75" s="240"/>
      <c r="EI75" s="240"/>
      <c r="EJ75" s="240"/>
      <c r="EK75" s="240"/>
      <c r="EL75" s="240"/>
      <c r="EM75" s="240"/>
      <c r="EN75" s="240"/>
      <c r="EO75" s="240"/>
      <c r="EP75" s="240"/>
      <c r="EQ75" s="240"/>
      <c r="ER75" s="240"/>
      <c r="ES75" s="240"/>
      <c r="ET75" s="240"/>
      <c r="EU75" s="240"/>
      <c r="EV75" s="240"/>
      <c r="EW75" s="240"/>
      <c r="EX75" s="240"/>
      <c r="EY75" s="240"/>
      <c r="EZ75" s="240"/>
      <c r="FA75" s="240"/>
      <c r="FB75" s="240"/>
      <c r="FC75" s="240"/>
      <c r="FD75" s="240"/>
      <c r="FE75" s="240"/>
      <c r="FF75" s="240"/>
      <c r="FG75" s="240"/>
      <c r="FH75" s="240"/>
      <c r="FI75" s="240"/>
      <c r="FJ75" s="240"/>
      <c r="FK75" s="240"/>
      <c r="FL75" s="240"/>
      <c r="FM75" s="240"/>
      <c r="FN75" s="240"/>
      <c r="FO75" s="240"/>
      <c r="FP75" s="240"/>
      <c r="FQ75" s="240"/>
      <c r="FR75" s="240"/>
    </row>
    <row r="76" spans="1:174" s="51" customFormat="1" ht="30" customHeight="1" x14ac:dyDescent="0.25">
      <c r="A76" s="55"/>
      <c r="B76" s="772"/>
      <c r="C76" s="773"/>
      <c r="D76" s="773"/>
      <c r="E76" s="773"/>
      <c r="F76" s="773"/>
      <c r="G76" s="773"/>
      <c r="H76" s="773"/>
      <c r="I76" s="773"/>
      <c r="J76" s="773"/>
      <c r="K76" s="773"/>
      <c r="L76" s="773"/>
      <c r="M76" s="773"/>
      <c r="N76" s="773"/>
      <c r="O76" s="773"/>
      <c r="P76" s="773"/>
      <c r="Q76" s="773"/>
      <c r="R76" s="773"/>
      <c r="S76" s="773"/>
      <c r="T76" s="773"/>
      <c r="U76" s="773"/>
      <c r="V76" s="774"/>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c r="BW76" s="240"/>
      <c r="BX76" s="240"/>
      <c r="BY76" s="240"/>
      <c r="BZ76" s="240"/>
      <c r="CA76" s="240"/>
      <c r="CB76" s="240"/>
      <c r="CC76" s="240"/>
      <c r="CD76" s="240"/>
      <c r="CE76" s="240"/>
      <c r="CF76" s="240"/>
      <c r="CG76" s="240"/>
      <c r="CH76" s="240"/>
      <c r="CI76" s="240"/>
      <c r="CJ76" s="240"/>
      <c r="CK76" s="240"/>
      <c r="CL76" s="240"/>
      <c r="CM76" s="240"/>
      <c r="CN76" s="240"/>
      <c r="CO76" s="240"/>
      <c r="CP76" s="240"/>
      <c r="CQ76" s="240"/>
      <c r="CR76" s="240"/>
      <c r="CS76" s="240"/>
      <c r="CT76" s="240"/>
      <c r="CU76" s="240"/>
      <c r="CV76" s="240"/>
      <c r="CW76" s="240"/>
      <c r="CX76" s="240"/>
      <c r="CY76" s="240"/>
      <c r="CZ76" s="240"/>
      <c r="DA76" s="240"/>
      <c r="DB76" s="240"/>
      <c r="DC76" s="240"/>
      <c r="DD76" s="240"/>
      <c r="DE76" s="240"/>
      <c r="DF76" s="240"/>
      <c r="DG76" s="240"/>
      <c r="DH76" s="240"/>
      <c r="DI76" s="240"/>
      <c r="DJ76" s="240"/>
      <c r="DK76" s="240"/>
      <c r="DL76" s="240"/>
      <c r="DM76" s="240"/>
      <c r="DN76" s="240"/>
      <c r="DO76" s="240"/>
      <c r="DP76" s="240"/>
      <c r="DQ76" s="240"/>
      <c r="DR76" s="240"/>
      <c r="DS76" s="240"/>
      <c r="DT76" s="240"/>
      <c r="DU76" s="240"/>
      <c r="DV76" s="240"/>
      <c r="DW76" s="240"/>
      <c r="DX76" s="240"/>
      <c r="DY76" s="240"/>
      <c r="DZ76" s="240"/>
      <c r="EA76" s="240"/>
      <c r="EB76" s="240"/>
      <c r="EC76" s="240"/>
      <c r="ED76" s="240"/>
      <c r="EE76" s="240"/>
      <c r="EF76" s="240"/>
      <c r="EG76" s="240"/>
      <c r="EH76" s="240"/>
      <c r="EI76" s="240"/>
      <c r="EJ76" s="240"/>
      <c r="EK76" s="240"/>
      <c r="EL76" s="240"/>
      <c r="EM76" s="240"/>
      <c r="EN76" s="240"/>
      <c r="EO76" s="240"/>
      <c r="EP76" s="240"/>
      <c r="EQ76" s="240"/>
      <c r="ER76" s="240"/>
      <c r="ES76" s="240"/>
      <c r="ET76" s="240"/>
      <c r="EU76" s="240"/>
      <c r="EV76" s="240"/>
      <c r="EW76" s="240"/>
      <c r="EX76" s="240"/>
      <c r="EY76" s="240"/>
      <c r="EZ76" s="240"/>
      <c r="FA76" s="240"/>
      <c r="FB76" s="240"/>
      <c r="FC76" s="240"/>
      <c r="FD76" s="240"/>
      <c r="FE76" s="240"/>
      <c r="FF76" s="240"/>
      <c r="FG76" s="240"/>
      <c r="FH76" s="240"/>
      <c r="FI76" s="240"/>
      <c r="FJ76" s="240"/>
      <c r="FK76" s="240"/>
      <c r="FL76" s="240"/>
      <c r="FM76" s="240"/>
      <c r="FN76" s="240"/>
      <c r="FO76" s="240"/>
      <c r="FP76" s="240"/>
      <c r="FQ76" s="240"/>
      <c r="FR76" s="240"/>
    </row>
    <row r="77" spans="1:174" s="51" customFormat="1" ht="30" customHeight="1" x14ac:dyDescent="0.25">
      <c r="A77" s="57"/>
      <c r="B77" s="68"/>
      <c r="C77" s="64"/>
      <c r="D77" s="64"/>
      <c r="E77" s="64"/>
      <c r="F77" s="64"/>
      <c r="G77" s="64"/>
      <c r="H77" s="65"/>
      <c r="I77" s="64"/>
      <c r="J77" s="64"/>
      <c r="K77" s="64"/>
      <c r="L77" s="64"/>
      <c r="M77" s="64"/>
      <c r="N77" s="64"/>
      <c r="O77" s="64"/>
      <c r="P77" s="64"/>
      <c r="Q77" s="64"/>
      <c r="R77" s="64"/>
      <c r="S77" s="64"/>
      <c r="T77" s="64"/>
      <c r="U77" s="64"/>
      <c r="V77" s="66"/>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0"/>
      <c r="CC77" s="240"/>
      <c r="CD77" s="240"/>
      <c r="CE77" s="240"/>
      <c r="CF77" s="240"/>
      <c r="CG77" s="240"/>
      <c r="CH77" s="240"/>
      <c r="CI77" s="240"/>
      <c r="CJ77" s="240"/>
      <c r="CK77" s="240"/>
      <c r="CL77" s="240"/>
      <c r="CM77" s="240"/>
      <c r="CN77" s="240"/>
      <c r="CO77" s="240"/>
      <c r="CP77" s="240"/>
      <c r="CQ77" s="240"/>
      <c r="CR77" s="240"/>
      <c r="CS77" s="240"/>
      <c r="CT77" s="240"/>
      <c r="CU77" s="240"/>
      <c r="CV77" s="240"/>
      <c r="CW77" s="240"/>
      <c r="CX77" s="240"/>
      <c r="CY77" s="240"/>
      <c r="CZ77" s="240"/>
      <c r="DA77" s="240"/>
      <c r="DB77" s="240"/>
      <c r="DC77" s="240"/>
      <c r="DD77" s="240"/>
      <c r="DE77" s="240"/>
      <c r="DF77" s="240"/>
      <c r="DG77" s="240"/>
      <c r="DH77" s="240"/>
      <c r="DI77" s="240"/>
      <c r="DJ77" s="240"/>
      <c r="DK77" s="240"/>
      <c r="DL77" s="240"/>
      <c r="DM77" s="240"/>
      <c r="DN77" s="240"/>
      <c r="DO77" s="240"/>
      <c r="DP77" s="240"/>
      <c r="DQ77" s="240"/>
      <c r="DR77" s="240"/>
      <c r="DS77" s="240"/>
      <c r="DT77" s="240"/>
      <c r="DU77" s="240"/>
      <c r="DV77" s="240"/>
      <c r="DW77" s="240"/>
      <c r="DX77" s="240"/>
      <c r="DY77" s="240"/>
      <c r="DZ77" s="240"/>
      <c r="EA77" s="240"/>
      <c r="EB77" s="240"/>
      <c r="EC77" s="240"/>
      <c r="ED77" s="240"/>
      <c r="EE77" s="240"/>
      <c r="EF77" s="240"/>
      <c r="EG77" s="240"/>
      <c r="EH77" s="240"/>
      <c r="EI77" s="240"/>
      <c r="EJ77" s="240"/>
      <c r="EK77" s="240"/>
      <c r="EL77" s="240"/>
      <c r="EM77" s="240"/>
      <c r="EN77" s="240"/>
      <c r="EO77" s="240"/>
      <c r="EP77" s="240"/>
      <c r="EQ77" s="240"/>
      <c r="ER77" s="240"/>
      <c r="ES77" s="240"/>
      <c r="ET77" s="240"/>
      <c r="EU77" s="240"/>
      <c r="EV77" s="240"/>
      <c r="EW77" s="240"/>
      <c r="EX77" s="240"/>
      <c r="EY77" s="240"/>
      <c r="EZ77" s="240"/>
      <c r="FA77" s="240"/>
      <c r="FB77" s="240"/>
      <c r="FC77" s="240"/>
      <c r="FD77" s="240"/>
      <c r="FE77" s="240"/>
      <c r="FF77" s="240"/>
      <c r="FG77" s="240"/>
      <c r="FH77" s="240"/>
      <c r="FI77" s="240"/>
      <c r="FJ77" s="240"/>
      <c r="FK77" s="240"/>
      <c r="FL77" s="240"/>
      <c r="FM77" s="240"/>
      <c r="FN77" s="240"/>
      <c r="FO77" s="240"/>
      <c r="FP77" s="240"/>
      <c r="FQ77" s="240"/>
      <c r="FR77" s="240"/>
    </row>
    <row r="78" spans="1:174" s="51" customFormat="1" ht="30" customHeight="1" x14ac:dyDescent="0.25">
      <c r="A78" s="292">
        <v>5</v>
      </c>
      <c r="B78" s="69" t="s">
        <v>51</v>
      </c>
      <c r="C78" s="49"/>
      <c r="D78" s="49"/>
      <c r="E78" s="49"/>
      <c r="F78" s="49"/>
      <c r="G78" s="49"/>
      <c r="H78" s="70"/>
      <c r="I78" s="49"/>
      <c r="J78" s="49"/>
      <c r="K78" s="49"/>
      <c r="L78" s="49"/>
      <c r="M78" s="49"/>
      <c r="N78" s="49"/>
      <c r="O78" s="49"/>
      <c r="P78" s="49"/>
      <c r="Q78" s="49"/>
      <c r="R78" s="49"/>
      <c r="S78" s="49"/>
      <c r="T78" s="49"/>
      <c r="U78" s="49"/>
      <c r="V78" s="48"/>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c r="BZ78" s="240"/>
      <c r="CA78" s="240"/>
      <c r="CB78" s="240"/>
      <c r="CC78" s="240"/>
      <c r="CD78" s="240"/>
      <c r="CE78" s="240"/>
      <c r="CF78" s="240"/>
      <c r="CG78" s="240"/>
      <c r="CH78" s="240"/>
      <c r="CI78" s="240"/>
      <c r="CJ78" s="240"/>
      <c r="CK78" s="240"/>
      <c r="CL78" s="240"/>
      <c r="CM78" s="240"/>
      <c r="CN78" s="240"/>
      <c r="CO78" s="240"/>
      <c r="CP78" s="240"/>
      <c r="CQ78" s="240"/>
      <c r="CR78" s="240"/>
      <c r="CS78" s="240"/>
      <c r="CT78" s="240"/>
      <c r="CU78" s="240"/>
      <c r="CV78" s="240"/>
      <c r="CW78" s="240"/>
      <c r="CX78" s="240"/>
      <c r="CY78" s="240"/>
      <c r="CZ78" s="240"/>
      <c r="DA78" s="240"/>
      <c r="DB78" s="240"/>
      <c r="DC78" s="240"/>
      <c r="DD78" s="240"/>
      <c r="DE78" s="240"/>
      <c r="DF78" s="240"/>
      <c r="DG78" s="240"/>
      <c r="DH78" s="240"/>
      <c r="DI78" s="240"/>
      <c r="DJ78" s="240"/>
      <c r="DK78" s="240"/>
      <c r="DL78" s="240"/>
      <c r="DM78" s="240"/>
      <c r="DN78" s="240"/>
      <c r="DO78" s="240"/>
      <c r="DP78" s="240"/>
      <c r="DQ78" s="240"/>
      <c r="DR78" s="240"/>
      <c r="DS78" s="240"/>
      <c r="DT78" s="240"/>
      <c r="DU78" s="240"/>
      <c r="DV78" s="240"/>
      <c r="DW78" s="240"/>
      <c r="DX78" s="240"/>
      <c r="DY78" s="240"/>
      <c r="DZ78" s="240"/>
      <c r="EA78" s="240"/>
      <c r="EB78" s="240"/>
      <c r="EC78" s="240"/>
      <c r="ED78" s="240"/>
      <c r="EE78" s="240"/>
      <c r="EF78" s="240"/>
      <c r="EG78" s="240"/>
      <c r="EH78" s="240"/>
      <c r="EI78" s="240"/>
      <c r="EJ78" s="240"/>
      <c r="EK78" s="240"/>
      <c r="EL78" s="240"/>
      <c r="EM78" s="240"/>
      <c r="EN78" s="240"/>
      <c r="EO78" s="240"/>
      <c r="EP78" s="240"/>
      <c r="EQ78" s="240"/>
      <c r="ER78" s="240"/>
      <c r="ES78" s="240"/>
      <c r="ET78" s="240"/>
      <c r="EU78" s="240"/>
      <c r="EV78" s="240"/>
      <c r="EW78" s="240"/>
      <c r="EX78" s="240"/>
      <c r="EY78" s="240"/>
      <c r="EZ78" s="240"/>
      <c r="FA78" s="240"/>
      <c r="FB78" s="240"/>
      <c r="FC78" s="240"/>
      <c r="FD78" s="240"/>
      <c r="FE78" s="240"/>
      <c r="FF78" s="240"/>
      <c r="FG78" s="240"/>
      <c r="FH78" s="240"/>
      <c r="FI78" s="240"/>
      <c r="FJ78" s="240"/>
      <c r="FK78" s="240"/>
      <c r="FL78" s="240"/>
      <c r="FM78" s="240"/>
      <c r="FN78" s="240"/>
      <c r="FO78" s="240"/>
      <c r="FP78" s="240"/>
      <c r="FQ78" s="240"/>
      <c r="FR78" s="240"/>
    </row>
    <row r="79" spans="1:174" s="51" customFormat="1" ht="30" customHeight="1" x14ac:dyDescent="0.25">
      <c r="A79" s="293"/>
      <c r="B79" s="775" t="s">
        <v>687</v>
      </c>
      <c r="C79" s="776"/>
      <c r="D79" s="776"/>
      <c r="E79" s="776"/>
      <c r="F79" s="776"/>
      <c r="G79" s="776"/>
      <c r="H79" s="776"/>
      <c r="I79" s="776"/>
      <c r="J79" s="776"/>
      <c r="K79" s="776"/>
      <c r="L79" s="776"/>
      <c r="M79" s="776"/>
      <c r="N79" s="776"/>
      <c r="O79" s="776"/>
      <c r="P79" s="776"/>
      <c r="Q79" s="776"/>
      <c r="R79" s="776"/>
      <c r="S79" s="776"/>
      <c r="T79" s="776"/>
      <c r="U79" s="776"/>
      <c r="V79" s="777"/>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0"/>
      <c r="BX79" s="240"/>
      <c r="BY79" s="240"/>
      <c r="BZ79" s="240"/>
      <c r="CA79" s="240"/>
      <c r="CB79" s="240"/>
      <c r="CC79" s="240"/>
      <c r="CD79" s="240"/>
      <c r="CE79" s="240"/>
      <c r="CF79" s="240"/>
      <c r="CG79" s="240"/>
      <c r="CH79" s="240"/>
      <c r="CI79" s="240"/>
      <c r="CJ79" s="240"/>
      <c r="CK79" s="240"/>
      <c r="CL79" s="240"/>
      <c r="CM79" s="240"/>
      <c r="CN79" s="240"/>
      <c r="CO79" s="240"/>
      <c r="CP79" s="240"/>
      <c r="CQ79" s="240"/>
      <c r="CR79" s="240"/>
      <c r="CS79" s="240"/>
      <c r="CT79" s="240"/>
      <c r="CU79" s="240"/>
      <c r="CV79" s="240"/>
      <c r="CW79" s="240"/>
      <c r="CX79" s="240"/>
      <c r="CY79" s="240"/>
      <c r="CZ79" s="240"/>
      <c r="DA79" s="240"/>
      <c r="DB79" s="240"/>
      <c r="DC79" s="240"/>
      <c r="DD79" s="240"/>
      <c r="DE79" s="240"/>
      <c r="DF79" s="240"/>
      <c r="DG79" s="240"/>
      <c r="DH79" s="240"/>
      <c r="DI79" s="240"/>
      <c r="DJ79" s="240"/>
      <c r="DK79" s="240"/>
      <c r="DL79" s="240"/>
      <c r="DM79" s="240"/>
      <c r="DN79" s="240"/>
      <c r="DO79" s="240"/>
      <c r="DP79" s="240"/>
      <c r="DQ79" s="240"/>
      <c r="DR79" s="240"/>
      <c r="DS79" s="240"/>
      <c r="DT79" s="240"/>
      <c r="DU79" s="240"/>
      <c r="DV79" s="240"/>
      <c r="DW79" s="240"/>
      <c r="DX79" s="240"/>
      <c r="DY79" s="240"/>
      <c r="DZ79" s="240"/>
      <c r="EA79" s="240"/>
      <c r="EB79" s="240"/>
      <c r="EC79" s="240"/>
      <c r="ED79" s="240"/>
      <c r="EE79" s="240"/>
      <c r="EF79" s="240"/>
      <c r="EG79" s="240"/>
      <c r="EH79" s="240"/>
      <c r="EI79" s="240"/>
      <c r="EJ79" s="240"/>
      <c r="EK79" s="240"/>
      <c r="EL79" s="240"/>
      <c r="EM79" s="240"/>
      <c r="EN79" s="240"/>
      <c r="EO79" s="240"/>
      <c r="EP79" s="240"/>
      <c r="EQ79" s="240"/>
      <c r="ER79" s="240"/>
      <c r="ES79" s="240"/>
      <c r="ET79" s="240"/>
      <c r="EU79" s="240"/>
      <c r="EV79" s="240"/>
      <c r="EW79" s="240"/>
      <c r="EX79" s="240"/>
      <c r="EY79" s="240"/>
      <c r="EZ79" s="240"/>
      <c r="FA79" s="240"/>
      <c r="FB79" s="240"/>
      <c r="FC79" s="240"/>
      <c r="FD79" s="240"/>
      <c r="FE79" s="240"/>
      <c r="FF79" s="240"/>
      <c r="FG79" s="240"/>
      <c r="FH79" s="240"/>
      <c r="FI79" s="240"/>
      <c r="FJ79" s="240"/>
      <c r="FK79" s="240"/>
      <c r="FL79" s="240"/>
      <c r="FM79" s="240"/>
      <c r="FN79" s="240"/>
      <c r="FO79" s="240"/>
      <c r="FP79" s="240"/>
      <c r="FQ79" s="240"/>
      <c r="FR79" s="240"/>
    </row>
    <row r="80" spans="1:174" s="51" customFormat="1" ht="30" customHeight="1" x14ac:dyDescent="0.25">
      <c r="A80" s="293"/>
      <c r="B80" s="778"/>
      <c r="C80" s="779"/>
      <c r="D80" s="779"/>
      <c r="E80" s="779"/>
      <c r="F80" s="779"/>
      <c r="G80" s="779"/>
      <c r="H80" s="779"/>
      <c r="I80" s="779"/>
      <c r="J80" s="779"/>
      <c r="K80" s="779"/>
      <c r="L80" s="779"/>
      <c r="M80" s="779"/>
      <c r="N80" s="779"/>
      <c r="O80" s="779"/>
      <c r="P80" s="779"/>
      <c r="Q80" s="779"/>
      <c r="R80" s="779"/>
      <c r="S80" s="779"/>
      <c r="T80" s="779"/>
      <c r="U80" s="779"/>
      <c r="V80" s="78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c r="BS80" s="240"/>
      <c r="BT80" s="240"/>
      <c r="BU80" s="240"/>
      <c r="BV80" s="240"/>
      <c r="BW80" s="240"/>
      <c r="BX80" s="240"/>
      <c r="BY80" s="240"/>
      <c r="BZ80" s="240"/>
      <c r="CA80" s="240"/>
      <c r="CB80" s="240"/>
      <c r="CC80" s="240"/>
      <c r="CD80" s="240"/>
      <c r="CE80" s="240"/>
      <c r="CF80" s="240"/>
      <c r="CG80" s="240"/>
      <c r="CH80" s="240"/>
      <c r="CI80" s="240"/>
      <c r="CJ80" s="240"/>
      <c r="CK80" s="240"/>
      <c r="CL80" s="240"/>
      <c r="CM80" s="240"/>
      <c r="CN80" s="240"/>
      <c r="CO80" s="240"/>
      <c r="CP80" s="240"/>
      <c r="CQ80" s="240"/>
      <c r="CR80" s="240"/>
      <c r="CS80" s="240"/>
      <c r="CT80" s="240"/>
      <c r="CU80" s="240"/>
      <c r="CV80" s="240"/>
      <c r="CW80" s="240"/>
      <c r="CX80" s="240"/>
      <c r="CY80" s="240"/>
      <c r="CZ80" s="240"/>
      <c r="DA80" s="240"/>
      <c r="DB80" s="240"/>
      <c r="DC80" s="240"/>
      <c r="DD80" s="240"/>
      <c r="DE80" s="240"/>
      <c r="DF80" s="240"/>
      <c r="DG80" s="240"/>
      <c r="DH80" s="240"/>
      <c r="DI80" s="240"/>
      <c r="DJ80" s="240"/>
      <c r="DK80" s="240"/>
      <c r="DL80" s="240"/>
      <c r="DM80" s="240"/>
      <c r="DN80" s="240"/>
      <c r="DO80" s="240"/>
      <c r="DP80" s="240"/>
      <c r="DQ80" s="240"/>
      <c r="DR80" s="240"/>
      <c r="DS80" s="240"/>
      <c r="DT80" s="240"/>
      <c r="DU80" s="240"/>
      <c r="DV80" s="240"/>
      <c r="DW80" s="240"/>
      <c r="DX80" s="240"/>
      <c r="DY80" s="240"/>
      <c r="DZ80" s="240"/>
      <c r="EA80" s="240"/>
      <c r="EB80" s="240"/>
      <c r="EC80" s="240"/>
      <c r="ED80" s="240"/>
      <c r="EE80" s="240"/>
      <c r="EF80" s="240"/>
      <c r="EG80" s="240"/>
      <c r="EH80" s="240"/>
      <c r="EI80" s="240"/>
      <c r="EJ80" s="240"/>
      <c r="EK80" s="240"/>
      <c r="EL80" s="240"/>
      <c r="EM80" s="240"/>
      <c r="EN80" s="240"/>
      <c r="EO80" s="240"/>
      <c r="EP80" s="240"/>
      <c r="EQ80" s="240"/>
      <c r="ER80" s="240"/>
      <c r="ES80" s="240"/>
      <c r="ET80" s="240"/>
      <c r="EU80" s="240"/>
      <c r="EV80" s="240"/>
      <c r="EW80" s="240"/>
      <c r="EX80" s="240"/>
      <c r="EY80" s="240"/>
      <c r="EZ80" s="240"/>
      <c r="FA80" s="240"/>
      <c r="FB80" s="240"/>
      <c r="FC80" s="240"/>
      <c r="FD80" s="240"/>
      <c r="FE80" s="240"/>
      <c r="FF80" s="240"/>
      <c r="FG80" s="240"/>
      <c r="FH80" s="240"/>
      <c r="FI80" s="240"/>
      <c r="FJ80" s="240"/>
      <c r="FK80" s="240"/>
      <c r="FL80" s="240"/>
      <c r="FM80" s="240"/>
      <c r="FN80" s="240"/>
      <c r="FO80" s="240"/>
      <c r="FP80" s="240"/>
      <c r="FQ80" s="240"/>
      <c r="FR80" s="240"/>
    </row>
    <row r="81" spans="1:174" s="51" customFormat="1" ht="30" customHeight="1" x14ac:dyDescent="0.25">
      <c r="A81" s="293"/>
      <c r="B81" s="778"/>
      <c r="C81" s="779"/>
      <c r="D81" s="779"/>
      <c r="E81" s="779"/>
      <c r="F81" s="779"/>
      <c r="G81" s="779"/>
      <c r="H81" s="779"/>
      <c r="I81" s="779"/>
      <c r="J81" s="779"/>
      <c r="K81" s="779"/>
      <c r="L81" s="779"/>
      <c r="M81" s="779"/>
      <c r="N81" s="779"/>
      <c r="O81" s="779"/>
      <c r="P81" s="779"/>
      <c r="Q81" s="779"/>
      <c r="R81" s="779"/>
      <c r="S81" s="779"/>
      <c r="T81" s="779"/>
      <c r="U81" s="779"/>
      <c r="V81" s="78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0"/>
      <c r="BX81" s="240"/>
      <c r="BY81" s="240"/>
      <c r="BZ81" s="240"/>
      <c r="CA81" s="240"/>
      <c r="CB81" s="240"/>
      <c r="CC81" s="240"/>
      <c r="CD81" s="240"/>
      <c r="CE81" s="240"/>
      <c r="CF81" s="240"/>
      <c r="CG81" s="240"/>
      <c r="CH81" s="240"/>
      <c r="CI81" s="240"/>
      <c r="CJ81" s="240"/>
      <c r="CK81" s="240"/>
      <c r="CL81" s="240"/>
      <c r="CM81" s="240"/>
      <c r="CN81" s="240"/>
      <c r="CO81" s="240"/>
      <c r="CP81" s="240"/>
      <c r="CQ81" s="240"/>
      <c r="CR81" s="240"/>
      <c r="CS81" s="240"/>
      <c r="CT81" s="240"/>
      <c r="CU81" s="240"/>
      <c r="CV81" s="240"/>
      <c r="CW81" s="240"/>
      <c r="CX81" s="240"/>
      <c r="CY81" s="240"/>
      <c r="CZ81" s="240"/>
      <c r="DA81" s="240"/>
      <c r="DB81" s="240"/>
      <c r="DC81" s="240"/>
      <c r="DD81" s="240"/>
      <c r="DE81" s="240"/>
      <c r="DF81" s="240"/>
      <c r="DG81" s="240"/>
      <c r="DH81" s="240"/>
      <c r="DI81" s="240"/>
      <c r="DJ81" s="240"/>
      <c r="DK81" s="240"/>
      <c r="DL81" s="240"/>
      <c r="DM81" s="240"/>
      <c r="DN81" s="240"/>
      <c r="DO81" s="240"/>
      <c r="DP81" s="240"/>
      <c r="DQ81" s="240"/>
      <c r="DR81" s="240"/>
      <c r="DS81" s="240"/>
      <c r="DT81" s="240"/>
      <c r="DU81" s="240"/>
      <c r="DV81" s="240"/>
      <c r="DW81" s="240"/>
      <c r="DX81" s="240"/>
      <c r="DY81" s="240"/>
      <c r="DZ81" s="240"/>
      <c r="EA81" s="240"/>
      <c r="EB81" s="240"/>
      <c r="EC81" s="240"/>
      <c r="ED81" s="240"/>
      <c r="EE81" s="240"/>
      <c r="EF81" s="240"/>
      <c r="EG81" s="240"/>
      <c r="EH81" s="240"/>
      <c r="EI81" s="240"/>
      <c r="EJ81" s="240"/>
      <c r="EK81" s="240"/>
      <c r="EL81" s="240"/>
      <c r="EM81" s="240"/>
      <c r="EN81" s="240"/>
      <c r="EO81" s="240"/>
      <c r="EP81" s="240"/>
      <c r="EQ81" s="240"/>
      <c r="ER81" s="240"/>
      <c r="ES81" s="240"/>
      <c r="ET81" s="240"/>
      <c r="EU81" s="240"/>
      <c r="EV81" s="240"/>
      <c r="EW81" s="240"/>
      <c r="EX81" s="240"/>
      <c r="EY81" s="240"/>
      <c r="EZ81" s="240"/>
      <c r="FA81" s="240"/>
      <c r="FB81" s="240"/>
      <c r="FC81" s="240"/>
      <c r="FD81" s="240"/>
      <c r="FE81" s="240"/>
      <c r="FF81" s="240"/>
      <c r="FG81" s="240"/>
      <c r="FH81" s="240"/>
      <c r="FI81" s="240"/>
      <c r="FJ81" s="240"/>
      <c r="FK81" s="240"/>
      <c r="FL81" s="240"/>
      <c r="FM81" s="240"/>
      <c r="FN81" s="240"/>
      <c r="FO81" s="240"/>
      <c r="FP81" s="240"/>
      <c r="FQ81" s="240"/>
      <c r="FR81" s="240"/>
    </row>
    <row r="82" spans="1:174" s="51" customFormat="1" ht="30" customHeight="1" x14ac:dyDescent="0.25">
      <c r="A82" s="294"/>
      <c r="B82" s="781"/>
      <c r="C82" s="782"/>
      <c r="D82" s="782"/>
      <c r="E82" s="782"/>
      <c r="F82" s="782"/>
      <c r="G82" s="782"/>
      <c r="H82" s="782"/>
      <c r="I82" s="782"/>
      <c r="J82" s="782"/>
      <c r="K82" s="782"/>
      <c r="L82" s="782"/>
      <c r="M82" s="782"/>
      <c r="N82" s="782"/>
      <c r="O82" s="782"/>
      <c r="P82" s="782"/>
      <c r="Q82" s="782"/>
      <c r="R82" s="782"/>
      <c r="S82" s="782"/>
      <c r="T82" s="782"/>
      <c r="U82" s="782"/>
      <c r="V82" s="783"/>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40"/>
      <c r="BY82" s="240"/>
      <c r="BZ82" s="240"/>
      <c r="CA82" s="240"/>
      <c r="CB82" s="240"/>
      <c r="CC82" s="240"/>
      <c r="CD82" s="240"/>
      <c r="CE82" s="240"/>
      <c r="CF82" s="240"/>
      <c r="CG82" s="240"/>
      <c r="CH82" s="240"/>
      <c r="CI82" s="240"/>
      <c r="CJ82" s="240"/>
      <c r="CK82" s="240"/>
      <c r="CL82" s="240"/>
      <c r="CM82" s="240"/>
      <c r="CN82" s="240"/>
      <c r="CO82" s="240"/>
      <c r="CP82" s="240"/>
      <c r="CQ82" s="240"/>
      <c r="CR82" s="240"/>
      <c r="CS82" s="240"/>
      <c r="CT82" s="240"/>
      <c r="CU82" s="240"/>
      <c r="CV82" s="240"/>
      <c r="CW82" s="240"/>
      <c r="CX82" s="240"/>
      <c r="CY82" s="240"/>
      <c r="CZ82" s="240"/>
      <c r="DA82" s="240"/>
      <c r="DB82" s="240"/>
      <c r="DC82" s="240"/>
      <c r="DD82" s="240"/>
      <c r="DE82" s="240"/>
      <c r="DF82" s="240"/>
      <c r="DG82" s="240"/>
      <c r="DH82" s="240"/>
      <c r="DI82" s="240"/>
      <c r="DJ82" s="240"/>
      <c r="DK82" s="240"/>
      <c r="DL82" s="240"/>
      <c r="DM82" s="240"/>
      <c r="DN82" s="240"/>
      <c r="DO82" s="240"/>
      <c r="DP82" s="240"/>
      <c r="DQ82" s="240"/>
      <c r="DR82" s="240"/>
      <c r="DS82" s="240"/>
      <c r="DT82" s="240"/>
      <c r="DU82" s="240"/>
      <c r="DV82" s="240"/>
      <c r="DW82" s="240"/>
      <c r="DX82" s="240"/>
      <c r="DY82" s="240"/>
      <c r="DZ82" s="240"/>
      <c r="EA82" s="240"/>
      <c r="EB82" s="240"/>
      <c r="EC82" s="240"/>
      <c r="ED82" s="240"/>
      <c r="EE82" s="240"/>
      <c r="EF82" s="240"/>
      <c r="EG82" s="240"/>
      <c r="EH82" s="240"/>
      <c r="EI82" s="240"/>
      <c r="EJ82" s="240"/>
      <c r="EK82" s="240"/>
      <c r="EL82" s="240"/>
      <c r="EM82" s="240"/>
      <c r="EN82" s="240"/>
      <c r="EO82" s="240"/>
      <c r="EP82" s="240"/>
      <c r="EQ82" s="240"/>
      <c r="ER82" s="240"/>
      <c r="ES82" s="240"/>
      <c r="ET82" s="240"/>
      <c r="EU82" s="240"/>
      <c r="EV82" s="240"/>
      <c r="EW82" s="240"/>
      <c r="EX82" s="240"/>
      <c r="EY82" s="240"/>
      <c r="EZ82" s="240"/>
      <c r="FA82" s="240"/>
      <c r="FB82" s="240"/>
      <c r="FC82" s="240"/>
      <c r="FD82" s="240"/>
      <c r="FE82" s="240"/>
      <c r="FF82" s="240"/>
      <c r="FG82" s="240"/>
      <c r="FH82" s="240"/>
      <c r="FI82" s="240"/>
      <c r="FJ82" s="240"/>
      <c r="FK82" s="240"/>
      <c r="FL82" s="240"/>
      <c r="FM82" s="240"/>
      <c r="FN82" s="240"/>
      <c r="FO82" s="240"/>
      <c r="FP82" s="240"/>
      <c r="FQ82" s="240"/>
      <c r="FR82" s="240"/>
    </row>
    <row r="83" spans="1:174" s="51" customFormat="1" ht="30" customHeight="1" x14ac:dyDescent="0.25">
      <c r="A83" s="292">
        <v>6</v>
      </c>
      <c r="B83" s="71" t="s">
        <v>60</v>
      </c>
      <c r="C83" s="53"/>
      <c r="D83" s="53"/>
      <c r="E83" s="53"/>
      <c r="F83" s="53"/>
      <c r="G83" s="53"/>
      <c r="H83" s="63"/>
      <c r="I83" s="53"/>
      <c r="J83" s="53"/>
      <c r="K83" s="53"/>
      <c r="L83" s="53"/>
      <c r="M83" s="53"/>
      <c r="N83" s="53"/>
      <c r="O83" s="53"/>
      <c r="P83" s="53"/>
      <c r="Q83" s="53"/>
      <c r="R83" s="53"/>
      <c r="S83" s="53"/>
      <c r="T83" s="53"/>
      <c r="U83" s="53"/>
      <c r="V83" s="54"/>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0"/>
      <c r="BX83" s="240"/>
      <c r="BY83" s="240"/>
      <c r="BZ83" s="240"/>
      <c r="CA83" s="240"/>
      <c r="CB83" s="240"/>
      <c r="CC83" s="240"/>
      <c r="CD83" s="240"/>
      <c r="CE83" s="240"/>
      <c r="CF83" s="240"/>
      <c r="CG83" s="240"/>
      <c r="CH83" s="240"/>
      <c r="CI83" s="240"/>
      <c r="CJ83" s="240"/>
      <c r="CK83" s="240"/>
      <c r="CL83" s="240"/>
      <c r="CM83" s="240"/>
      <c r="CN83" s="240"/>
      <c r="CO83" s="240"/>
      <c r="CP83" s="240"/>
      <c r="CQ83" s="240"/>
      <c r="CR83" s="240"/>
      <c r="CS83" s="240"/>
      <c r="CT83" s="240"/>
      <c r="CU83" s="240"/>
      <c r="CV83" s="240"/>
      <c r="CW83" s="240"/>
      <c r="CX83" s="240"/>
      <c r="CY83" s="240"/>
      <c r="CZ83" s="240"/>
      <c r="DA83" s="240"/>
      <c r="DB83" s="240"/>
      <c r="DC83" s="240"/>
      <c r="DD83" s="240"/>
      <c r="DE83" s="240"/>
      <c r="DF83" s="240"/>
      <c r="DG83" s="240"/>
      <c r="DH83" s="240"/>
      <c r="DI83" s="240"/>
      <c r="DJ83" s="240"/>
      <c r="DK83" s="240"/>
      <c r="DL83" s="240"/>
      <c r="DM83" s="240"/>
      <c r="DN83" s="240"/>
      <c r="DO83" s="240"/>
      <c r="DP83" s="240"/>
      <c r="DQ83" s="240"/>
      <c r="DR83" s="240"/>
      <c r="DS83" s="240"/>
      <c r="DT83" s="240"/>
      <c r="DU83" s="240"/>
      <c r="DV83" s="240"/>
      <c r="DW83" s="240"/>
      <c r="DX83" s="240"/>
      <c r="DY83" s="240"/>
      <c r="DZ83" s="240"/>
      <c r="EA83" s="240"/>
      <c r="EB83" s="240"/>
      <c r="EC83" s="240"/>
      <c r="ED83" s="240"/>
      <c r="EE83" s="240"/>
      <c r="EF83" s="240"/>
      <c r="EG83" s="240"/>
      <c r="EH83" s="240"/>
      <c r="EI83" s="240"/>
      <c r="EJ83" s="240"/>
      <c r="EK83" s="240"/>
      <c r="EL83" s="240"/>
      <c r="EM83" s="240"/>
      <c r="EN83" s="240"/>
      <c r="EO83" s="240"/>
      <c r="EP83" s="240"/>
      <c r="EQ83" s="240"/>
      <c r="ER83" s="240"/>
      <c r="ES83" s="240"/>
      <c r="ET83" s="240"/>
      <c r="EU83" s="240"/>
      <c r="EV83" s="240"/>
      <c r="EW83" s="240"/>
      <c r="EX83" s="240"/>
      <c r="EY83" s="240"/>
      <c r="EZ83" s="240"/>
      <c r="FA83" s="240"/>
      <c r="FB83" s="240"/>
      <c r="FC83" s="240"/>
      <c r="FD83" s="240"/>
      <c r="FE83" s="240"/>
      <c r="FF83" s="240"/>
      <c r="FG83" s="240"/>
      <c r="FH83" s="240"/>
      <c r="FI83" s="240"/>
      <c r="FJ83" s="240"/>
      <c r="FK83" s="240"/>
      <c r="FL83" s="240"/>
      <c r="FM83" s="240"/>
      <c r="FN83" s="240"/>
      <c r="FO83" s="240"/>
      <c r="FP83" s="240"/>
      <c r="FQ83" s="240"/>
      <c r="FR83" s="240"/>
    </row>
    <row r="84" spans="1:174" s="51" customFormat="1" ht="30" customHeight="1" x14ac:dyDescent="0.25">
      <c r="A84" s="293"/>
      <c r="B84" s="763" t="s">
        <v>61</v>
      </c>
      <c r="C84" s="764"/>
      <c r="D84" s="764"/>
      <c r="E84" s="764"/>
      <c r="F84" s="764"/>
      <c r="G84" s="764"/>
      <c r="H84" s="764"/>
      <c r="I84" s="764"/>
      <c r="J84" s="764"/>
      <c r="K84" s="764"/>
      <c r="L84" s="764"/>
      <c r="M84" s="764"/>
      <c r="N84" s="764"/>
      <c r="O84" s="764"/>
      <c r="P84" s="764"/>
      <c r="Q84" s="764"/>
      <c r="R84" s="764"/>
      <c r="S84" s="764"/>
      <c r="T84" s="764"/>
      <c r="U84" s="764"/>
      <c r="V84" s="765"/>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c r="BS84" s="240"/>
      <c r="BT84" s="240"/>
      <c r="BU84" s="240"/>
      <c r="BV84" s="240"/>
      <c r="BW84" s="240"/>
      <c r="BX84" s="240"/>
      <c r="BY84" s="240"/>
      <c r="BZ84" s="240"/>
      <c r="CA84" s="240"/>
      <c r="CB84" s="240"/>
      <c r="CC84" s="240"/>
      <c r="CD84" s="240"/>
      <c r="CE84" s="240"/>
      <c r="CF84" s="240"/>
      <c r="CG84" s="240"/>
      <c r="CH84" s="240"/>
      <c r="CI84" s="240"/>
      <c r="CJ84" s="240"/>
      <c r="CK84" s="240"/>
      <c r="CL84" s="240"/>
      <c r="CM84" s="240"/>
      <c r="CN84" s="240"/>
      <c r="CO84" s="240"/>
      <c r="CP84" s="240"/>
      <c r="CQ84" s="240"/>
      <c r="CR84" s="240"/>
      <c r="CS84" s="240"/>
      <c r="CT84" s="240"/>
      <c r="CU84" s="240"/>
      <c r="CV84" s="240"/>
      <c r="CW84" s="240"/>
      <c r="CX84" s="240"/>
      <c r="CY84" s="240"/>
      <c r="CZ84" s="240"/>
      <c r="DA84" s="240"/>
      <c r="DB84" s="240"/>
      <c r="DC84" s="240"/>
      <c r="DD84" s="240"/>
      <c r="DE84" s="240"/>
      <c r="DF84" s="240"/>
      <c r="DG84" s="240"/>
      <c r="DH84" s="240"/>
      <c r="DI84" s="240"/>
      <c r="DJ84" s="240"/>
      <c r="DK84" s="240"/>
      <c r="DL84" s="240"/>
      <c r="DM84" s="240"/>
      <c r="DN84" s="240"/>
      <c r="DO84" s="240"/>
      <c r="DP84" s="240"/>
      <c r="DQ84" s="240"/>
      <c r="DR84" s="240"/>
      <c r="DS84" s="240"/>
      <c r="DT84" s="240"/>
      <c r="DU84" s="240"/>
      <c r="DV84" s="240"/>
      <c r="DW84" s="240"/>
      <c r="DX84" s="240"/>
      <c r="DY84" s="240"/>
      <c r="DZ84" s="240"/>
      <c r="EA84" s="240"/>
      <c r="EB84" s="240"/>
      <c r="EC84" s="240"/>
      <c r="ED84" s="240"/>
      <c r="EE84" s="240"/>
      <c r="EF84" s="240"/>
      <c r="EG84" s="240"/>
      <c r="EH84" s="240"/>
      <c r="EI84" s="240"/>
      <c r="EJ84" s="240"/>
      <c r="EK84" s="240"/>
      <c r="EL84" s="240"/>
      <c r="EM84" s="240"/>
      <c r="EN84" s="240"/>
      <c r="EO84" s="240"/>
      <c r="EP84" s="240"/>
      <c r="EQ84" s="240"/>
      <c r="ER84" s="240"/>
      <c r="ES84" s="240"/>
      <c r="ET84" s="240"/>
      <c r="EU84" s="240"/>
      <c r="EV84" s="240"/>
      <c r="EW84" s="240"/>
      <c r="EX84" s="240"/>
      <c r="EY84" s="240"/>
      <c r="EZ84" s="240"/>
      <c r="FA84" s="240"/>
      <c r="FB84" s="240"/>
      <c r="FC84" s="240"/>
      <c r="FD84" s="240"/>
      <c r="FE84" s="240"/>
      <c r="FF84" s="240"/>
      <c r="FG84" s="240"/>
      <c r="FH84" s="240"/>
      <c r="FI84" s="240"/>
      <c r="FJ84" s="240"/>
      <c r="FK84" s="240"/>
      <c r="FL84" s="240"/>
      <c r="FM84" s="240"/>
      <c r="FN84" s="240"/>
      <c r="FO84" s="240"/>
      <c r="FP84" s="240"/>
      <c r="FQ84" s="240"/>
      <c r="FR84" s="240"/>
    </row>
    <row r="85" spans="1:174" s="51" customFormat="1" ht="15" customHeight="1" x14ac:dyDescent="0.25">
      <c r="A85" s="293"/>
      <c r="B85" s="766"/>
      <c r="C85" s="767"/>
      <c r="D85" s="767"/>
      <c r="E85" s="767"/>
      <c r="F85" s="767"/>
      <c r="G85" s="767"/>
      <c r="H85" s="767"/>
      <c r="I85" s="767"/>
      <c r="J85" s="767"/>
      <c r="K85" s="767"/>
      <c r="L85" s="767"/>
      <c r="M85" s="767"/>
      <c r="N85" s="767"/>
      <c r="O85" s="767"/>
      <c r="P85" s="767"/>
      <c r="Q85" s="767"/>
      <c r="R85" s="767"/>
      <c r="S85" s="767"/>
      <c r="T85" s="767"/>
      <c r="U85" s="767"/>
      <c r="V85" s="768"/>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0"/>
      <c r="BX85" s="240"/>
      <c r="BY85" s="240"/>
      <c r="BZ85" s="240"/>
      <c r="CA85" s="240"/>
      <c r="CB85" s="240"/>
      <c r="CC85" s="240"/>
      <c r="CD85" s="240"/>
      <c r="CE85" s="240"/>
      <c r="CF85" s="240"/>
      <c r="CG85" s="240"/>
      <c r="CH85" s="240"/>
      <c r="CI85" s="240"/>
      <c r="CJ85" s="240"/>
      <c r="CK85" s="240"/>
      <c r="CL85" s="240"/>
      <c r="CM85" s="240"/>
      <c r="CN85" s="240"/>
      <c r="CO85" s="240"/>
      <c r="CP85" s="240"/>
      <c r="CQ85" s="240"/>
      <c r="CR85" s="240"/>
      <c r="CS85" s="240"/>
      <c r="CT85" s="240"/>
      <c r="CU85" s="240"/>
      <c r="CV85" s="240"/>
      <c r="CW85" s="240"/>
      <c r="CX85" s="240"/>
      <c r="CY85" s="240"/>
      <c r="CZ85" s="240"/>
      <c r="DA85" s="240"/>
      <c r="DB85" s="240"/>
      <c r="DC85" s="240"/>
      <c r="DD85" s="240"/>
      <c r="DE85" s="240"/>
      <c r="DF85" s="240"/>
      <c r="DG85" s="240"/>
      <c r="DH85" s="240"/>
      <c r="DI85" s="240"/>
      <c r="DJ85" s="240"/>
      <c r="DK85" s="240"/>
      <c r="DL85" s="240"/>
      <c r="DM85" s="240"/>
      <c r="DN85" s="240"/>
      <c r="DO85" s="240"/>
      <c r="DP85" s="240"/>
      <c r="DQ85" s="240"/>
      <c r="DR85" s="240"/>
      <c r="DS85" s="240"/>
      <c r="DT85" s="240"/>
      <c r="DU85" s="240"/>
      <c r="DV85" s="240"/>
      <c r="DW85" s="240"/>
      <c r="DX85" s="240"/>
      <c r="DY85" s="240"/>
      <c r="DZ85" s="240"/>
      <c r="EA85" s="240"/>
      <c r="EB85" s="240"/>
      <c r="EC85" s="240"/>
      <c r="ED85" s="240"/>
      <c r="EE85" s="240"/>
      <c r="EF85" s="240"/>
      <c r="EG85" s="240"/>
      <c r="EH85" s="240"/>
      <c r="EI85" s="240"/>
      <c r="EJ85" s="240"/>
      <c r="EK85" s="240"/>
      <c r="EL85" s="240"/>
      <c r="EM85" s="240"/>
      <c r="EN85" s="240"/>
      <c r="EO85" s="240"/>
      <c r="EP85" s="240"/>
      <c r="EQ85" s="240"/>
      <c r="ER85" s="240"/>
      <c r="ES85" s="240"/>
      <c r="ET85" s="240"/>
      <c r="EU85" s="240"/>
      <c r="EV85" s="240"/>
      <c r="EW85" s="240"/>
      <c r="EX85" s="240"/>
      <c r="EY85" s="240"/>
      <c r="EZ85" s="240"/>
      <c r="FA85" s="240"/>
      <c r="FB85" s="240"/>
      <c r="FC85" s="240"/>
      <c r="FD85" s="240"/>
      <c r="FE85" s="240"/>
      <c r="FF85" s="240"/>
      <c r="FG85" s="240"/>
      <c r="FH85" s="240"/>
      <c r="FI85" s="240"/>
      <c r="FJ85" s="240"/>
      <c r="FK85" s="240"/>
      <c r="FL85" s="240"/>
      <c r="FM85" s="240"/>
      <c r="FN85" s="240"/>
      <c r="FO85" s="240"/>
      <c r="FP85" s="240"/>
      <c r="FQ85" s="240"/>
      <c r="FR85" s="240"/>
    </row>
    <row r="86" spans="1:174" x14ac:dyDescent="0.25">
      <c r="A86" s="42"/>
      <c r="B86" s="94"/>
      <c r="C86" s="37"/>
      <c r="D86" s="37"/>
      <c r="E86" s="37"/>
      <c r="F86" s="37"/>
      <c r="G86" s="37"/>
      <c r="H86" s="38"/>
      <c r="I86" s="37"/>
      <c r="J86" s="37"/>
      <c r="K86" s="37"/>
      <c r="L86" s="37"/>
      <c r="M86" s="37"/>
      <c r="N86" s="37"/>
      <c r="O86" s="37"/>
      <c r="P86" s="37"/>
      <c r="Q86" s="37"/>
      <c r="R86" s="37"/>
      <c r="S86" s="37"/>
      <c r="T86" s="37"/>
      <c r="U86" s="37"/>
      <c r="V86" s="95"/>
    </row>
    <row r="87" spans="1:174" x14ac:dyDescent="0.25">
      <c r="A87" s="42"/>
      <c r="B87" s="96"/>
      <c r="V87" s="86"/>
    </row>
    <row r="88" spans="1:174" x14ac:dyDescent="0.25">
      <c r="A88" s="42"/>
      <c r="B88" s="96"/>
      <c r="E88" s="861" t="s">
        <v>378</v>
      </c>
      <c r="F88" s="861"/>
      <c r="R88" s="861" t="s">
        <v>378</v>
      </c>
      <c r="S88" s="861"/>
      <c r="V88" s="86"/>
    </row>
    <row r="89" spans="1:174" x14ac:dyDescent="0.25">
      <c r="A89" s="42"/>
      <c r="B89" s="96"/>
      <c r="T89" s="98"/>
      <c r="U89" s="81"/>
      <c r="V89" s="86"/>
    </row>
    <row r="90" spans="1:174" x14ac:dyDescent="0.25">
      <c r="A90" s="42"/>
      <c r="B90" s="96"/>
      <c r="C90" s="37" t="s">
        <v>53</v>
      </c>
      <c r="D90" s="37"/>
      <c r="E90" s="37"/>
      <c r="F90" s="37"/>
      <c r="G90" s="37"/>
      <c r="H90" s="38"/>
      <c r="I90" s="37"/>
      <c r="P90" s="862" t="s">
        <v>304</v>
      </c>
      <c r="Q90" s="862"/>
      <c r="R90" s="862"/>
      <c r="S90" s="862"/>
      <c r="T90" s="862"/>
      <c r="U90" s="862"/>
      <c r="V90" s="86"/>
    </row>
    <row r="91" spans="1:174" x14ac:dyDescent="0.25">
      <c r="A91" s="42"/>
      <c r="B91" s="96"/>
      <c r="V91" s="86"/>
    </row>
    <row r="92" spans="1:174" x14ac:dyDescent="0.25">
      <c r="A92" s="72"/>
      <c r="B92" s="97"/>
      <c r="C92" s="81"/>
      <c r="D92" s="81"/>
      <c r="E92" s="81"/>
      <c r="F92" s="81"/>
      <c r="G92" s="81"/>
      <c r="H92" s="98"/>
      <c r="I92" s="81"/>
      <c r="J92" s="81"/>
      <c r="K92" s="81"/>
      <c r="L92" s="81"/>
      <c r="M92" s="81"/>
      <c r="N92" s="81"/>
      <c r="O92" s="81"/>
      <c r="P92" s="81"/>
      <c r="Q92" s="81"/>
      <c r="R92" s="81"/>
      <c r="S92" s="81"/>
      <c r="T92" s="81"/>
      <c r="U92" s="81"/>
      <c r="V92" s="82"/>
    </row>
    <row r="93" spans="1:174" s="237" customFormat="1" x14ac:dyDescent="0.25">
      <c r="A93" s="241"/>
      <c r="B93" s="242"/>
      <c r="C93" s="242"/>
      <c r="D93" s="242"/>
      <c r="E93" s="242"/>
      <c r="F93" s="242"/>
      <c r="G93" s="242"/>
      <c r="H93" s="241"/>
      <c r="I93" s="242"/>
      <c r="J93" s="242"/>
      <c r="K93" s="242"/>
      <c r="L93" s="242"/>
      <c r="M93" s="242"/>
      <c r="N93" s="242"/>
      <c r="O93" s="242"/>
      <c r="P93" s="242"/>
      <c r="Q93" s="242"/>
      <c r="R93" s="242"/>
      <c r="S93" s="242"/>
      <c r="T93" s="242"/>
      <c r="U93" s="242"/>
      <c r="V93" s="437"/>
    </row>
    <row r="94" spans="1:174" s="237" customFormat="1" x14ac:dyDescent="0.25">
      <c r="A94" s="241"/>
      <c r="B94" s="242"/>
      <c r="C94" s="242"/>
      <c r="D94" s="242"/>
      <c r="E94" s="242"/>
      <c r="F94" s="242"/>
      <c r="G94" s="242"/>
      <c r="H94" s="241"/>
      <c r="I94" s="242"/>
      <c r="J94" s="242"/>
      <c r="K94" s="242"/>
      <c r="L94" s="242"/>
      <c r="M94" s="242"/>
      <c r="N94" s="242"/>
      <c r="O94" s="242"/>
      <c r="P94" s="242"/>
      <c r="Q94" s="242"/>
      <c r="R94" s="242"/>
      <c r="S94" s="242"/>
      <c r="T94" s="242"/>
      <c r="U94" s="242"/>
      <c r="V94" s="437"/>
    </row>
    <row r="95" spans="1:174" s="237" customFormat="1" x14ac:dyDescent="0.25">
      <c r="A95" s="241"/>
      <c r="B95" s="242"/>
      <c r="C95" s="242"/>
      <c r="D95" s="242"/>
      <c r="E95" s="242"/>
      <c r="F95" s="242"/>
      <c r="G95" s="242"/>
      <c r="H95" s="241"/>
      <c r="I95" s="242"/>
      <c r="J95" s="242"/>
      <c r="K95" s="242"/>
      <c r="L95" s="242"/>
      <c r="M95" s="242"/>
      <c r="N95" s="242"/>
      <c r="O95" s="242"/>
      <c r="P95" s="242"/>
      <c r="Q95" s="242"/>
      <c r="R95" s="242"/>
      <c r="S95" s="242"/>
      <c r="T95" s="242"/>
      <c r="U95" s="242"/>
      <c r="V95" s="437"/>
    </row>
    <row r="96" spans="1:174" s="237" customFormat="1" x14ac:dyDescent="0.25">
      <c r="A96" s="241"/>
      <c r="B96" s="242"/>
      <c r="C96" s="242"/>
      <c r="D96" s="242"/>
      <c r="E96" s="242"/>
      <c r="F96" s="242"/>
      <c r="G96" s="242"/>
      <c r="H96" s="241"/>
      <c r="I96" s="242"/>
      <c r="J96" s="242"/>
      <c r="K96" s="242"/>
      <c r="L96" s="242"/>
      <c r="M96" s="242"/>
      <c r="N96" s="242"/>
      <c r="O96" s="242"/>
      <c r="P96" s="242"/>
      <c r="Q96" s="242"/>
      <c r="R96" s="242"/>
      <c r="S96" s="242"/>
      <c r="T96" s="242"/>
      <c r="U96" s="242"/>
      <c r="V96" s="437"/>
    </row>
    <row r="97" spans="1:22" s="237" customFormat="1" x14ac:dyDescent="0.25">
      <c r="A97" s="241"/>
      <c r="B97" s="242"/>
      <c r="C97" s="242"/>
      <c r="D97" s="242"/>
      <c r="E97" s="242"/>
      <c r="F97" s="242"/>
      <c r="G97" s="242"/>
      <c r="H97" s="241"/>
      <c r="I97" s="242"/>
      <c r="J97" s="242"/>
      <c r="K97" s="242"/>
      <c r="L97" s="242"/>
      <c r="M97" s="242"/>
      <c r="N97" s="242"/>
      <c r="O97" s="242"/>
      <c r="P97" s="242"/>
      <c r="Q97" s="242"/>
      <c r="R97" s="242"/>
      <c r="S97" s="242"/>
      <c r="T97" s="242"/>
      <c r="U97" s="242"/>
      <c r="V97" s="437"/>
    </row>
    <row r="98" spans="1:22" s="237" customFormat="1" x14ac:dyDescent="0.25">
      <c r="A98" s="241"/>
      <c r="B98" s="242"/>
      <c r="C98" s="242"/>
      <c r="D98" s="242"/>
      <c r="E98" s="242"/>
      <c r="F98" s="242"/>
      <c r="G98" s="242"/>
      <c r="H98" s="241"/>
      <c r="I98" s="242"/>
      <c r="J98" s="242"/>
      <c r="K98" s="242"/>
      <c r="L98" s="242"/>
      <c r="M98" s="242"/>
      <c r="N98" s="242"/>
      <c r="O98" s="242"/>
      <c r="P98" s="242"/>
      <c r="Q98" s="242"/>
      <c r="R98" s="242"/>
      <c r="S98" s="242"/>
      <c r="T98" s="242"/>
      <c r="U98" s="242"/>
      <c r="V98" s="437"/>
    </row>
    <row r="99" spans="1:22" s="237" customFormat="1" x14ac:dyDescent="0.25">
      <c r="A99" s="241"/>
      <c r="B99" s="242"/>
      <c r="C99" s="242"/>
      <c r="D99" s="242"/>
      <c r="E99" s="242"/>
      <c r="F99" s="242"/>
      <c r="G99" s="242"/>
      <c r="H99" s="241"/>
      <c r="I99" s="242"/>
      <c r="J99" s="242"/>
      <c r="K99" s="242"/>
      <c r="L99" s="242"/>
      <c r="M99" s="242"/>
      <c r="N99" s="242"/>
      <c r="O99" s="242"/>
      <c r="P99" s="242"/>
      <c r="Q99" s="242"/>
      <c r="R99" s="242"/>
      <c r="S99" s="242"/>
      <c r="T99" s="242"/>
      <c r="U99" s="242"/>
      <c r="V99" s="437"/>
    </row>
    <row r="100" spans="1:22" s="237" customFormat="1" x14ac:dyDescent="0.25">
      <c r="A100" s="241"/>
      <c r="B100" s="242"/>
      <c r="C100" s="242"/>
      <c r="D100" s="242"/>
      <c r="E100" s="242"/>
      <c r="F100" s="242"/>
      <c r="G100" s="242"/>
      <c r="H100" s="241"/>
      <c r="I100" s="242"/>
      <c r="J100" s="242"/>
      <c r="K100" s="242"/>
      <c r="L100" s="242"/>
      <c r="M100" s="242"/>
      <c r="N100" s="242"/>
      <c r="O100" s="242"/>
      <c r="P100" s="242"/>
      <c r="Q100" s="242"/>
      <c r="R100" s="242"/>
      <c r="S100" s="242"/>
      <c r="T100" s="242"/>
      <c r="U100" s="242"/>
      <c r="V100" s="437"/>
    </row>
    <row r="101" spans="1:22" s="237" customFormat="1" x14ac:dyDescent="0.25">
      <c r="A101" s="241"/>
      <c r="B101" s="242"/>
      <c r="C101" s="242"/>
      <c r="D101" s="242"/>
      <c r="E101" s="242"/>
      <c r="F101" s="242"/>
      <c r="G101" s="242"/>
      <c r="H101" s="241"/>
      <c r="I101" s="242"/>
      <c r="J101" s="242"/>
      <c r="K101" s="242"/>
      <c r="L101" s="242"/>
      <c r="M101" s="242"/>
      <c r="N101" s="242"/>
      <c r="O101" s="242"/>
      <c r="P101" s="242"/>
      <c r="Q101" s="242"/>
      <c r="R101" s="242"/>
      <c r="S101" s="242"/>
      <c r="T101" s="242"/>
      <c r="U101" s="242"/>
      <c r="V101" s="437"/>
    </row>
    <row r="102" spans="1:22" s="237" customFormat="1" x14ac:dyDescent="0.25">
      <c r="A102" s="241"/>
      <c r="B102" s="242"/>
      <c r="C102" s="242"/>
      <c r="D102" s="242"/>
      <c r="E102" s="242"/>
      <c r="F102" s="242"/>
      <c r="G102" s="242"/>
      <c r="H102" s="241"/>
      <c r="I102" s="242"/>
      <c r="J102" s="242"/>
      <c r="K102" s="242"/>
      <c r="L102" s="242"/>
      <c r="M102" s="242"/>
      <c r="N102" s="242"/>
      <c r="O102" s="242"/>
      <c r="P102" s="242"/>
      <c r="Q102" s="242"/>
      <c r="R102" s="242"/>
      <c r="S102" s="242"/>
      <c r="T102" s="242"/>
      <c r="U102" s="242"/>
      <c r="V102" s="437"/>
    </row>
    <row r="103" spans="1:22" s="237" customFormat="1" x14ac:dyDescent="0.25">
      <c r="A103" s="241"/>
      <c r="B103" s="242"/>
      <c r="C103" s="242"/>
      <c r="D103" s="242"/>
      <c r="E103" s="242"/>
      <c r="F103" s="242"/>
      <c r="G103" s="242"/>
      <c r="H103" s="241"/>
      <c r="I103" s="242"/>
      <c r="J103" s="242"/>
      <c r="K103" s="242"/>
      <c r="L103" s="242"/>
      <c r="M103" s="242"/>
      <c r="N103" s="242"/>
      <c r="O103" s="242"/>
      <c r="P103" s="242"/>
      <c r="Q103" s="242"/>
      <c r="R103" s="242"/>
      <c r="S103" s="242"/>
      <c r="T103" s="242"/>
      <c r="U103" s="242"/>
      <c r="V103" s="437"/>
    </row>
    <row r="104" spans="1:22" s="237" customFormat="1" x14ac:dyDescent="0.25">
      <c r="A104" s="241"/>
      <c r="B104" s="242"/>
      <c r="C104" s="242"/>
      <c r="D104" s="242"/>
      <c r="E104" s="242"/>
      <c r="F104" s="242"/>
      <c r="G104" s="242"/>
      <c r="H104" s="241"/>
      <c r="I104" s="242"/>
      <c r="J104" s="242"/>
      <c r="K104" s="242"/>
      <c r="L104" s="242"/>
      <c r="M104" s="242"/>
      <c r="N104" s="242"/>
      <c r="O104" s="242"/>
      <c r="P104" s="242"/>
      <c r="Q104" s="242"/>
      <c r="R104" s="242"/>
      <c r="S104" s="242"/>
      <c r="T104" s="242"/>
      <c r="U104" s="242"/>
      <c r="V104" s="437"/>
    </row>
    <row r="105" spans="1:22" s="237" customFormat="1" x14ac:dyDescent="0.25">
      <c r="A105" s="241"/>
      <c r="B105" s="242"/>
      <c r="C105" s="242"/>
      <c r="D105" s="242"/>
      <c r="E105" s="242"/>
      <c r="F105" s="242"/>
      <c r="G105" s="242"/>
      <c r="H105" s="241"/>
      <c r="I105" s="242"/>
      <c r="J105" s="242"/>
      <c r="K105" s="242"/>
      <c r="L105" s="242"/>
      <c r="M105" s="242"/>
      <c r="N105" s="242"/>
      <c r="O105" s="242"/>
      <c r="P105" s="242"/>
      <c r="Q105" s="242"/>
      <c r="R105" s="242"/>
      <c r="S105" s="242"/>
      <c r="T105" s="242"/>
      <c r="U105" s="242"/>
      <c r="V105" s="437"/>
    </row>
    <row r="106" spans="1:22" s="237" customFormat="1" x14ac:dyDescent="0.25">
      <c r="A106" s="241"/>
      <c r="B106" s="242"/>
      <c r="C106" s="242"/>
      <c r="D106" s="242"/>
      <c r="E106" s="242"/>
      <c r="F106" s="242"/>
      <c r="G106" s="242"/>
      <c r="H106" s="241"/>
      <c r="I106" s="242"/>
      <c r="J106" s="242"/>
      <c r="K106" s="242"/>
      <c r="L106" s="242"/>
      <c r="M106" s="242"/>
      <c r="N106" s="242"/>
      <c r="O106" s="242"/>
      <c r="P106" s="242"/>
      <c r="Q106" s="242"/>
      <c r="R106" s="242"/>
      <c r="S106" s="242"/>
      <c r="T106" s="242"/>
      <c r="U106" s="242"/>
      <c r="V106" s="437"/>
    </row>
    <row r="107" spans="1:22" s="237" customFormat="1" x14ac:dyDescent="0.25">
      <c r="A107" s="241"/>
      <c r="B107" s="242"/>
      <c r="C107" s="242"/>
      <c r="D107" s="242"/>
      <c r="E107" s="242"/>
      <c r="F107" s="242"/>
      <c r="G107" s="242"/>
      <c r="H107" s="241"/>
      <c r="I107" s="242"/>
      <c r="J107" s="242"/>
      <c r="K107" s="242"/>
      <c r="L107" s="242"/>
      <c r="M107" s="242"/>
      <c r="N107" s="242"/>
      <c r="O107" s="242"/>
      <c r="P107" s="242"/>
      <c r="Q107" s="242"/>
      <c r="R107" s="242"/>
      <c r="S107" s="242"/>
      <c r="T107" s="242"/>
      <c r="U107" s="242"/>
      <c r="V107" s="437"/>
    </row>
    <row r="108" spans="1:22" s="237" customFormat="1" x14ac:dyDescent="0.25">
      <c r="A108" s="241"/>
      <c r="B108" s="242"/>
      <c r="C108" s="242"/>
      <c r="D108" s="242"/>
      <c r="E108" s="242"/>
      <c r="F108" s="242"/>
      <c r="G108" s="242"/>
      <c r="H108" s="241"/>
      <c r="I108" s="242"/>
      <c r="J108" s="242"/>
      <c r="K108" s="242"/>
      <c r="L108" s="242"/>
      <c r="M108" s="242"/>
      <c r="N108" s="242"/>
      <c r="O108" s="242"/>
      <c r="P108" s="242"/>
      <c r="Q108" s="242"/>
      <c r="R108" s="242"/>
      <c r="S108" s="242"/>
      <c r="T108" s="242"/>
      <c r="U108" s="242"/>
      <c r="V108" s="437"/>
    </row>
    <row r="109" spans="1:22" s="237" customFormat="1" x14ac:dyDescent="0.25">
      <c r="A109" s="241"/>
      <c r="B109" s="242"/>
      <c r="C109" s="242"/>
      <c r="D109" s="242"/>
      <c r="E109" s="242"/>
      <c r="F109" s="242"/>
      <c r="G109" s="242"/>
      <c r="H109" s="241"/>
      <c r="I109" s="242"/>
      <c r="J109" s="242"/>
      <c r="K109" s="242"/>
      <c r="L109" s="242"/>
      <c r="M109" s="242"/>
      <c r="N109" s="242"/>
      <c r="O109" s="242"/>
      <c r="P109" s="242"/>
      <c r="Q109" s="242"/>
      <c r="R109" s="242"/>
      <c r="S109" s="242"/>
      <c r="T109" s="242"/>
      <c r="U109" s="242"/>
      <c r="V109" s="437"/>
    </row>
    <row r="110" spans="1:22" s="237" customFormat="1" x14ac:dyDescent="0.25">
      <c r="A110" s="241"/>
      <c r="B110" s="242"/>
      <c r="C110" s="242"/>
      <c r="D110" s="242"/>
      <c r="E110" s="242"/>
      <c r="F110" s="242"/>
      <c r="G110" s="242"/>
      <c r="H110" s="241"/>
      <c r="I110" s="242"/>
      <c r="J110" s="242"/>
      <c r="K110" s="242"/>
      <c r="L110" s="242"/>
      <c r="M110" s="242"/>
      <c r="N110" s="242"/>
      <c r="O110" s="242"/>
      <c r="P110" s="242"/>
      <c r="Q110" s="242"/>
      <c r="R110" s="242"/>
      <c r="S110" s="242"/>
      <c r="T110" s="242"/>
      <c r="U110" s="242"/>
      <c r="V110" s="437"/>
    </row>
    <row r="111" spans="1:22" s="237" customFormat="1" x14ac:dyDescent="0.25">
      <c r="A111" s="241"/>
      <c r="B111" s="242"/>
      <c r="C111" s="242"/>
      <c r="D111" s="242"/>
      <c r="E111" s="242"/>
      <c r="F111" s="242"/>
      <c r="G111" s="242"/>
      <c r="H111" s="241"/>
      <c r="I111" s="242"/>
      <c r="J111" s="242"/>
      <c r="K111" s="242"/>
      <c r="L111" s="242"/>
      <c r="M111" s="242"/>
      <c r="N111" s="242"/>
      <c r="O111" s="242"/>
      <c r="P111" s="242"/>
      <c r="Q111" s="242"/>
      <c r="R111" s="242"/>
      <c r="S111" s="242"/>
      <c r="T111" s="242"/>
      <c r="U111" s="242"/>
      <c r="V111" s="437"/>
    </row>
    <row r="112" spans="1:22" s="237" customFormat="1" x14ac:dyDescent="0.25">
      <c r="A112" s="241"/>
      <c r="B112" s="242"/>
      <c r="C112" s="242"/>
      <c r="D112" s="242"/>
      <c r="E112" s="242"/>
      <c r="F112" s="242"/>
      <c r="G112" s="242"/>
      <c r="H112" s="241"/>
      <c r="I112" s="242"/>
      <c r="J112" s="242"/>
      <c r="K112" s="242"/>
      <c r="L112" s="242"/>
      <c r="M112" s="242"/>
      <c r="N112" s="242"/>
      <c r="O112" s="242"/>
      <c r="P112" s="242"/>
      <c r="Q112" s="242"/>
      <c r="R112" s="242"/>
      <c r="S112" s="242"/>
      <c r="T112" s="242"/>
      <c r="U112" s="242"/>
      <c r="V112" s="437"/>
    </row>
    <row r="113" spans="1:22" s="237" customFormat="1" x14ac:dyDescent="0.25">
      <c r="A113" s="241"/>
      <c r="B113" s="242"/>
      <c r="C113" s="242"/>
      <c r="D113" s="242"/>
      <c r="E113" s="242"/>
      <c r="F113" s="242"/>
      <c r="G113" s="242"/>
      <c r="H113" s="241"/>
      <c r="I113" s="242"/>
      <c r="J113" s="242"/>
      <c r="K113" s="242"/>
      <c r="L113" s="242"/>
      <c r="M113" s="242"/>
      <c r="N113" s="242"/>
      <c r="O113" s="242"/>
      <c r="P113" s="242"/>
      <c r="Q113" s="242"/>
      <c r="R113" s="242"/>
      <c r="S113" s="242"/>
      <c r="T113" s="242"/>
      <c r="U113" s="242"/>
      <c r="V113" s="437"/>
    </row>
    <row r="114" spans="1:22" s="237" customFormat="1" x14ac:dyDescent="0.25">
      <c r="A114" s="241"/>
      <c r="B114" s="242"/>
      <c r="C114" s="242"/>
      <c r="D114" s="242"/>
      <c r="E114" s="242"/>
      <c r="F114" s="242"/>
      <c r="G114" s="242"/>
      <c r="H114" s="241"/>
      <c r="I114" s="242"/>
      <c r="J114" s="242"/>
      <c r="K114" s="242"/>
      <c r="L114" s="242"/>
      <c r="M114" s="242"/>
      <c r="N114" s="242"/>
      <c r="O114" s="242"/>
      <c r="P114" s="242"/>
      <c r="Q114" s="242"/>
      <c r="R114" s="242"/>
      <c r="S114" s="242"/>
      <c r="T114" s="242"/>
      <c r="U114" s="242"/>
      <c r="V114" s="437"/>
    </row>
    <row r="115" spans="1:22" s="237" customFormat="1" x14ac:dyDescent="0.25">
      <c r="A115" s="241"/>
      <c r="B115" s="242"/>
      <c r="C115" s="242"/>
      <c r="D115" s="242"/>
      <c r="E115" s="242"/>
      <c r="F115" s="242"/>
      <c r="G115" s="242"/>
      <c r="H115" s="241"/>
      <c r="I115" s="242"/>
      <c r="J115" s="242"/>
      <c r="K115" s="242"/>
      <c r="L115" s="242"/>
      <c r="M115" s="242"/>
      <c r="N115" s="242"/>
      <c r="O115" s="242"/>
      <c r="P115" s="242"/>
      <c r="Q115" s="242"/>
      <c r="R115" s="242"/>
      <c r="S115" s="242"/>
      <c r="T115" s="242"/>
      <c r="U115" s="242"/>
      <c r="V115" s="437"/>
    </row>
    <row r="116" spans="1:22" s="237" customFormat="1" x14ac:dyDescent="0.25">
      <c r="A116" s="241"/>
      <c r="B116" s="242"/>
      <c r="C116" s="242"/>
      <c r="D116" s="242"/>
      <c r="E116" s="242"/>
      <c r="F116" s="242"/>
      <c r="G116" s="242"/>
      <c r="H116" s="241"/>
      <c r="I116" s="242"/>
      <c r="J116" s="242"/>
      <c r="K116" s="242"/>
      <c r="L116" s="242"/>
      <c r="M116" s="242"/>
      <c r="N116" s="242"/>
      <c r="O116" s="242"/>
      <c r="P116" s="242"/>
      <c r="Q116" s="242"/>
      <c r="R116" s="242"/>
      <c r="S116" s="242"/>
      <c r="T116" s="242"/>
      <c r="U116" s="242"/>
      <c r="V116" s="437"/>
    </row>
    <row r="117" spans="1:22" s="237" customFormat="1" x14ac:dyDescent="0.25">
      <c r="A117" s="241"/>
      <c r="B117" s="242"/>
      <c r="C117" s="242"/>
      <c r="D117" s="242"/>
      <c r="E117" s="242"/>
      <c r="F117" s="242"/>
      <c r="G117" s="242"/>
      <c r="H117" s="241"/>
      <c r="I117" s="242"/>
      <c r="J117" s="242"/>
      <c r="K117" s="242"/>
      <c r="L117" s="242"/>
      <c r="M117" s="242"/>
      <c r="N117" s="242"/>
      <c r="O117" s="242"/>
      <c r="P117" s="242"/>
      <c r="Q117" s="242"/>
      <c r="R117" s="242"/>
      <c r="S117" s="242"/>
      <c r="T117" s="242"/>
      <c r="U117" s="242"/>
      <c r="V117" s="437"/>
    </row>
    <row r="118" spans="1:22" s="237" customFormat="1" x14ac:dyDescent="0.25">
      <c r="A118" s="241"/>
      <c r="B118" s="242"/>
      <c r="C118" s="242"/>
      <c r="D118" s="242"/>
      <c r="E118" s="242"/>
      <c r="F118" s="242"/>
      <c r="G118" s="242"/>
      <c r="H118" s="241"/>
      <c r="I118" s="242"/>
      <c r="J118" s="242"/>
      <c r="K118" s="242"/>
      <c r="L118" s="242"/>
      <c r="M118" s="242"/>
      <c r="N118" s="242"/>
      <c r="O118" s="242"/>
      <c r="P118" s="242"/>
      <c r="Q118" s="242"/>
      <c r="R118" s="242"/>
      <c r="S118" s="242"/>
      <c r="T118" s="242"/>
      <c r="U118" s="242"/>
      <c r="V118" s="437"/>
    </row>
    <row r="119" spans="1:22" s="237" customFormat="1" x14ac:dyDescent="0.25">
      <c r="A119" s="241"/>
      <c r="B119" s="242"/>
      <c r="C119" s="242"/>
      <c r="D119" s="242"/>
      <c r="E119" s="242"/>
      <c r="F119" s="242"/>
      <c r="G119" s="242"/>
      <c r="H119" s="241"/>
      <c r="I119" s="242"/>
      <c r="J119" s="242"/>
      <c r="K119" s="242"/>
      <c r="L119" s="242"/>
      <c r="M119" s="242"/>
      <c r="N119" s="242"/>
      <c r="O119" s="242"/>
      <c r="P119" s="242"/>
      <c r="Q119" s="242"/>
      <c r="R119" s="242"/>
      <c r="S119" s="242"/>
      <c r="T119" s="242"/>
      <c r="U119" s="242"/>
      <c r="V119" s="437"/>
    </row>
    <row r="120" spans="1:22" s="237" customFormat="1" x14ac:dyDescent="0.25">
      <c r="A120" s="241"/>
      <c r="B120" s="242"/>
      <c r="C120" s="242"/>
      <c r="D120" s="242"/>
      <c r="E120" s="242"/>
      <c r="F120" s="242"/>
      <c r="G120" s="242"/>
      <c r="H120" s="241"/>
      <c r="I120" s="242"/>
      <c r="J120" s="242"/>
      <c r="K120" s="242"/>
      <c r="L120" s="242"/>
      <c r="M120" s="242"/>
      <c r="N120" s="242"/>
      <c r="O120" s="242"/>
      <c r="P120" s="242"/>
      <c r="Q120" s="242"/>
      <c r="R120" s="242"/>
      <c r="S120" s="242"/>
      <c r="T120" s="242"/>
      <c r="U120" s="242"/>
      <c r="V120" s="437"/>
    </row>
    <row r="121" spans="1:22" s="237" customFormat="1" x14ac:dyDescent="0.25">
      <c r="A121" s="241"/>
      <c r="B121" s="242"/>
      <c r="C121" s="242"/>
      <c r="D121" s="242"/>
      <c r="E121" s="242"/>
      <c r="F121" s="242"/>
      <c r="G121" s="242"/>
      <c r="H121" s="241"/>
      <c r="I121" s="242"/>
      <c r="J121" s="242"/>
      <c r="K121" s="242"/>
      <c r="L121" s="242"/>
      <c r="M121" s="242"/>
      <c r="N121" s="242"/>
      <c r="O121" s="242"/>
      <c r="P121" s="242"/>
      <c r="Q121" s="242"/>
      <c r="R121" s="242"/>
      <c r="S121" s="242"/>
      <c r="T121" s="242"/>
      <c r="U121" s="242"/>
      <c r="V121" s="437"/>
    </row>
    <row r="122" spans="1:22" s="237" customFormat="1" x14ac:dyDescent="0.25">
      <c r="A122" s="241"/>
      <c r="B122" s="242"/>
      <c r="C122" s="242"/>
      <c r="D122" s="242"/>
      <c r="E122" s="242"/>
      <c r="F122" s="242"/>
      <c r="G122" s="242"/>
      <c r="H122" s="241"/>
      <c r="I122" s="242"/>
      <c r="J122" s="242"/>
      <c r="K122" s="242"/>
      <c r="L122" s="242"/>
      <c r="M122" s="242"/>
      <c r="N122" s="242"/>
      <c r="O122" s="242"/>
      <c r="P122" s="242"/>
      <c r="Q122" s="242"/>
      <c r="R122" s="242"/>
      <c r="S122" s="242"/>
      <c r="T122" s="242"/>
      <c r="U122" s="242"/>
      <c r="V122" s="437"/>
    </row>
    <row r="123" spans="1:22" s="237" customFormat="1" x14ac:dyDescent="0.25">
      <c r="A123" s="241"/>
      <c r="B123" s="242"/>
      <c r="C123" s="242"/>
      <c r="D123" s="242"/>
      <c r="E123" s="242"/>
      <c r="F123" s="242"/>
      <c r="G123" s="242"/>
      <c r="H123" s="241"/>
      <c r="I123" s="242"/>
      <c r="J123" s="242"/>
      <c r="K123" s="242"/>
      <c r="L123" s="242"/>
      <c r="M123" s="242"/>
      <c r="N123" s="242"/>
      <c r="O123" s="242"/>
      <c r="P123" s="242"/>
      <c r="Q123" s="242"/>
      <c r="R123" s="242"/>
      <c r="S123" s="242"/>
      <c r="T123" s="242"/>
      <c r="U123" s="242"/>
      <c r="V123" s="437"/>
    </row>
    <row r="124" spans="1:22" s="237" customFormat="1" x14ac:dyDescent="0.25">
      <c r="A124" s="241"/>
      <c r="B124" s="242"/>
      <c r="C124" s="242"/>
      <c r="D124" s="242"/>
      <c r="E124" s="242"/>
      <c r="F124" s="242"/>
      <c r="G124" s="242"/>
      <c r="H124" s="241"/>
      <c r="I124" s="242"/>
      <c r="J124" s="242"/>
      <c r="K124" s="242"/>
      <c r="L124" s="242"/>
      <c r="M124" s="242"/>
      <c r="N124" s="242"/>
      <c r="O124" s="242"/>
      <c r="P124" s="242"/>
      <c r="Q124" s="242"/>
      <c r="R124" s="242"/>
      <c r="S124" s="242"/>
      <c r="T124" s="242"/>
      <c r="U124" s="242"/>
      <c r="V124" s="437"/>
    </row>
    <row r="125" spans="1:22" s="237" customFormat="1" x14ac:dyDescent="0.25">
      <c r="A125" s="241"/>
      <c r="B125" s="242"/>
      <c r="C125" s="242"/>
      <c r="D125" s="242"/>
      <c r="E125" s="242"/>
      <c r="F125" s="242"/>
      <c r="G125" s="242"/>
      <c r="H125" s="241"/>
      <c r="I125" s="242"/>
      <c r="J125" s="242"/>
      <c r="K125" s="242"/>
      <c r="L125" s="242"/>
      <c r="M125" s="242"/>
      <c r="N125" s="242"/>
      <c r="O125" s="242"/>
      <c r="P125" s="242"/>
      <c r="Q125" s="242"/>
      <c r="R125" s="242"/>
      <c r="S125" s="242"/>
      <c r="T125" s="242"/>
      <c r="U125" s="242"/>
      <c r="V125" s="437"/>
    </row>
    <row r="126" spans="1:22" s="237" customFormat="1" x14ac:dyDescent="0.25">
      <c r="A126" s="241"/>
      <c r="B126" s="242"/>
      <c r="C126" s="242"/>
      <c r="D126" s="242"/>
      <c r="E126" s="242"/>
      <c r="F126" s="242"/>
      <c r="G126" s="242"/>
      <c r="H126" s="241"/>
      <c r="I126" s="242"/>
      <c r="J126" s="242"/>
      <c r="K126" s="242"/>
      <c r="L126" s="242"/>
      <c r="M126" s="242"/>
      <c r="N126" s="242"/>
      <c r="O126" s="242"/>
      <c r="P126" s="242"/>
      <c r="Q126" s="242"/>
      <c r="R126" s="242"/>
      <c r="S126" s="242"/>
      <c r="T126" s="242"/>
      <c r="U126" s="242"/>
      <c r="V126" s="437"/>
    </row>
    <row r="127" spans="1:22" s="237" customFormat="1" x14ac:dyDescent="0.25">
      <c r="A127" s="241"/>
      <c r="B127" s="242"/>
      <c r="C127" s="242"/>
      <c r="D127" s="242"/>
      <c r="E127" s="242"/>
      <c r="F127" s="242"/>
      <c r="G127" s="242"/>
      <c r="H127" s="241"/>
      <c r="I127" s="242"/>
      <c r="J127" s="242"/>
      <c r="K127" s="242"/>
      <c r="L127" s="242"/>
      <c r="M127" s="242"/>
      <c r="N127" s="242"/>
      <c r="O127" s="242"/>
      <c r="P127" s="242"/>
      <c r="Q127" s="242"/>
      <c r="R127" s="242"/>
      <c r="S127" s="242"/>
      <c r="T127" s="242"/>
      <c r="U127" s="242"/>
      <c r="V127" s="437"/>
    </row>
    <row r="128" spans="1:22" s="237" customFormat="1" x14ac:dyDescent="0.25">
      <c r="A128" s="241"/>
      <c r="B128" s="242"/>
      <c r="C128" s="242"/>
      <c r="D128" s="242"/>
      <c r="E128" s="242"/>
      <c r="F128" s="242"/>
      <c r="G128" s="242"/>
      <c r="H128" s="241"/>
      <c r="I128" s="242"/>
      <c r="J128" s="242"/>
      <c r="K128" s="242"/>
      <c r="L128" s="242"/>
      <c r="M128" s="242"/>
      <c r="N128" s="242"/>
      <c r="O128" s="242"/>
      <c r="P128" s="242"/>
      <c r="Q128" s="242"/>
      <c r="R128" s="242"/>
      <c r="S128" s="242"/>
      <c r="T128" s="242"/>
      <c r="U128" s="242"/>
      <c r="V128" s="437"/>
    </row>
    <row r="129" spans="1:22" s="237" customFormat="1" x14ac:dyDescent="0.25">
      <c r="A129" s="241"/>
      <c r="B129" s="242"/>
      <c r="C129" s="242"/>
      <c r="D129" s="242"/>
      <c r="E129" s="242"/>
      <c r="F129" s="242"/>
      <c r="G129" s="242"/>
      <c r="H129" s="241"/>
      <c r="I129" s="242"/>
      <c r="J129" s="242"/>
      <c r="K129" s="242"/>
      <c r="L129" s="242"/>
      <c r="M129" s="242"/>
      <c r="N129" s="242"/>
      <c r="O129" s="242"/>
      <c r="P129" s="242"/>
      <c r="Q129" s="242"/>
      <c r="R129" s="242"/>
      <c r="S129" s="242"/>
      <c r="T129" s="242"/>
      <c r="U129" s="242"/>
      <c r="V129" s="437"/>
    </row>
    <row r="130" spans="1:22" s="237" customFormat="1" x14ac:dyDescent="0.25">
      <c r="A130" s="241"/>
      <c r="B130" s="242"/>
      <c r="C130" s="242"/>
      <c r="D130" s="242"/>
      <c r="E130" s="242"/>
      <c r="F130" s="242"/>
      <c r="G130" s="242"/>
      <c r="H130" s="241"/>
      <c r="I130" s="242"/>
      <c r="J130" s="242"/>
      <c r="K130" s="242"/>
      <c r="L130" s="242"/>
      <c r="M130" s="242"/>
      <c r="N130" s="242"/>
      <c r="O130" s="242"/>
      <c r="P130" s="242"/>
      <c r="Q130" s="242"/>
      <c r="R130" s="242"/>
      <c r="S130" s="242"/>
      <c r="T130" s="242"/>
      <c r="U130" s="242"/>
      <c r="V130" s="437"/>
    </row>
    <row r="131" spans="1:22" s="237" customFormat="1" x14ac:dyDescent="0.25">
      <c r="A131" s="241"/>
      <c r="B131" s="242"/>
      <c r="C131" s="242"/>
      <c r="D131" s="242"/>
      <c r="E131" s="242"/>
      <c r="F131" s="242"/>
      <c r="G131" s="242"/>
      <c r="H131" s="241"/>
      <c r="I131" s="242"/>
      <c r="J131" s="242"/>
      <c r="K131" s="242"/>
      <c r="L131" s="242"/>
      <c r="M131" s="242"/>
      <c r="N131" s="242"/>
      <c r="O131" s="242"/>
      <c r="P131" s="242"/>
      <c r="Q131" s="242"/>
      <c r="R131" s="242"/>
      <c r="S131" s="242"/>
      <c r="T131" s="242"/>
      <c r="U131" s="242"/>
      <c r="V131" s="437"/>
    </row>
    <row r="132" spans="1:22" s="237" customFormat="1" x14ac:dyDescent="0.25">
      <c r="A132" s="241"/>
      <c r="B132" s="242"/>
      <c r="C132" s="242"/>
      <c r="D132" s="242"/>
      <c r="E132" s="242"/>
      <c r="F132" s="242"/>
      <c r="G132" s="242"/>
      <c r="H132" s="241"/>
      <c r="I132" s="242"/>
      <c r="J132" s="242"/>
      <c r="K132" s="242"/>
      <c r="L132" s="242"/>
      <c r="M132" s="242"/>
      <c r="N132" s="242"/>
      <c r="O132" s="242"/>
      <c r="P132" s="242"/>
      <c r="Q132" s="242"/>
      <c r="R132" s="242"/>
      <c r="S132" s="242"/>
      <c r="T132" s="242"/>
      <c r="U132" s="242"/>
      <c r="V132" s="437"/>
    </row>
    <row r="133" spans="1:22" s="237" customFormat="1" x14ac:dyDescent="0.25">
      <c r="A133" s="241"/>
      <c r="B133" s="242"/>
      <c r="C133" s="242"/>
      <c r="D133" s="242"/>
      <c r="E133" s="242"/>
      <c r="F133" s="242"/>
      <c r="G133" s="242"/>
      <c r="H133" s="241"/>
      <c r="I133" s="242"/>
      <c r="J133" s="242"/>
      <c r="K133" s="242"/>
      <c r="L133" s="242"/>
      <c r="M133" s="242"/>
      <c r="N133" s="242"/>
      <c r="O133" s="242"/>
      <c r="P133" s="242"/>
      <c r="Q133" s="242"/>
      <c r="R133" s="242"/>
      <c r="S133" s="242"/>
      <c r="T133" s="242"/>
      <c r="U133" s="242"/>
      <c r="V133" s="437"/>
    </row>
    <row r="134" spans="1:22" s="237" customFormat="1" x14ac:dyDescent="0.25">
      <c r="A134" s="241"/>
      <c r="B134" s="242"/>
      <c r="C134" s="242"/>
      <c r="D134" s="242"/>
      <c r="E134" s="242"/>
      <c r="F134" s="242"/>
      <c r="G134" s="242"/>
      <c r="H134" s="241"/>
      <c r="I134" s="242"/>
      <c r="J134" s="242"/>
      <c r="K134" s="242"/>
      <c r="L134" s="242"/>
      <c r="M134" s="242"/>
      <c r="N134" s="242"/>
      <c r="O134" s="242"/>
      <c r="P134" s="242"/>
      <c r="Q134" s="242"/>
      <c r="R134" s="242"/>
      <c r="S134" s="242"/>
      <c r="T134" s="242"/>
      <c r="U134" s="242"/>
      <c r="V134" s="437"/>
    </row>
    <row r="135" spans="1:22" s="237" customFormat="1" x14ac:dyDescent="0.25">
      <c r="A135" s="241"/>
      <c r="B135" s="242"/>
      <c r="C135" s="242"/>
      <c r="D135" s="242"/>
      <c r="E135" s="242"/>
      <c r="F135" s="242"/>
      <c r="G135" s="242"/>
      <c r="H135" s="241"/>
      <c r="I135" s="242"/>
      <c r="J135" s="242"/>
      <c r="K135" s="242"/>
      <c r="L135" s="242"/>
      <c r="M135" s="242"/>
      <c r="N135" s="242"/>
      <c r="O135" s="242"/>
      <c r="P135" s="242"/>
      <c r="Q135" s="242"/>
      <c r="R135" s="242"/>
      <c r="S135" s="242"/>
      <c r="T135" s="242"/>
      <c r="U135" s="242"/>
      <c r="V135" s="437"/>
    </row>
    <row r="136" spans="1:22" s="237" customFormat="1" x14ac:dyDescent="0.25">
      <c r="A136" s="241"/>
      <c r="B136" s="242"/>
      <c r="C136" s="242"/>
      <c r="D136" s="242"/>
      <c r="E136" s="242"/>
      <c r="F136" s="242"/>
      <c r="G136" s="242"/>
      <c r="H136" s="241"/>
      <c r="I136" s="242"/>
      <c r="J136" s="242"/>
      <c r="K136" s="242"/>
      <c r="L136" s="242"/>
      <c r="M136" s="242"/>
      <c r="N136" s="242"/>
      <c r="O136" s="242"/>
      <c r="P136" s="242"/>
      <c r="Q136" s="242"/>
      <c r="R136" s="242"/>
      <c r="S136" s="242"/>
      <c r="T136" s="242"/>
      <c r="U136" s="242"/>
      <c r="V136" s="437"/>
    </row>
    <row r="137" spans="1:22" s="237" customFormat="1" x14ac:dyDescent="0.25">
      <c r="A137" s="241"/>
      <c r="B137" s="242"/>
      <c r="C137" s="242"/>
      <c r="D137" s="242"/>
      <c r="E137" s="242"/>
      <c r="F137" s="242"/>
      <c r="G137" s="242"/>
      <c r="H137" s="241"/>
      <c r="I137" s="242"/>
      <c r="J137" s="242"/>
      <c r="K137" s="242"/>
      <c r="L137" s="242"/>
      <c r="M137" s="242"/>
      <c r="N137" s="242"/>
      <c r="O137" s="242"/>
      <c r="P137" s="242"/>
      <c r="Q137" s="242"/>
      <c r="R137" s="242"/>
      <c r="S137" s="242"/>
      <c r="T137" s="242"/>
      <c r="U137" s="242"/>
      <c r="V137" s="437"/>
    </row>
    <row r="138" spans="1:22" s="237" customFormat="1" x14ac:dyDescent="0.25">
      <c r="A138" s="241"/>
      <c r="B138" s="242"/>
      <c r="C138" s="242"/>
      <c r="D138" s="242"/>
      <c r="E138" s="242"/>
      <c r="F138" s="242"/>
      <c r="G138" s="242"/>
      <c r="H138" s="241"/>
      <c r="I138" s="242"/>
      <c r="J138" s="242"/>
      <c r="K138" s="242"/>
      <c r="L138" s="242"/>
      <c r="M138" s="242"/>
      <c r="N138" s="242"/>
      <c r="O138" s="242"/>
      <c r="P138" s="242"/>
      <c r="Q138" s="242"/>
      <c r="R138" s="242"/>
      <c r="S138" s="242"/>
      <c r="T138" s="242"/>
      <c r="U138" s="242"/>
      <c r="V138" s="437"/>
    </row>
    <row r="139" spans="1:22" s="237" customFormat="1" x14ac:dyDescent="0.25">
      <c r="A139" s="241"/>
      <c r="B139" s="242"/>
      <c r="C139" s="242"/>
      <c r="D139" s="242"/>
      <c r="E139" s="242"/>
      <c r="F139" s="242"/>
      <c r="G139" s="242"/>
      <c r="H139" s="241"/>
      <c r="I139" s="242"/>
      <c r="J139" s="242"/>
      <c r="K139" s="242"/>
      <c r="L139" s="242"/>
      <c r="M139" s="242"/>
      <c r="N139" s="242"/>
      <c r="O139" s="242"/>
      <c r="P139" s="242"/>
      <c r="Q139" s="242"/>
      <c r="R139" s="242"/>
      <c r="S139" s="242"/>
      <c r="T139" s="242"/>
      <c r="U139" s="242"/>
      <c r="V139" s="437"/>
    </row>
    <row r="140" spans="1:22" s="237" customFormat="1" x14ac:dyDescent="0.25">
      <c r="A140" s="241"/>
      <c r="B140" s="242"/>
      <c r="C140" s="242"/>
      <c r="D140" s="242"/>
      <c r="E140" s="242"/>
      <c r="F140" s="242"/>
      <c r="G140" s="242"/>
      <c r="H140" s="241"/>
      <c r="I140" s="242"/>
      <c r="J140" s="242"/>
      <c r="K140" s="242"/>
      <c r="L140" s="242"/>
      <c r="M140" s="242"/>
      <c r="N140" s="242"/>
      <c r="O140" s="242"/>
      <c r="P140" s="242"/>
      <c r="Q140" s="242"/>
      <c r="R140" s="242"/>
      <c r="S140" s="242"/>
      <c r="T140" s="242"/>
      <c r="U140" s="242"/>
      <c r="V140" s="437"/>
    </row>
    <row r="141" spans="1:22" s="237" customFormat="1" x14ac:dyDescent="0.25">
      <c r="A141" s="241"/>
      <c r="B141" s="242"/>
      <c r="C141" s="242"/>
      <c r="D141" s="242"/>
      <c r="E141" s="242"/>
      <c r="F141" s="242"/>
      <c r="G141" s="242"/>
      <c r="H141" s="241"/>
      <c r="I141" s="242"/>
      <c r="J141" s="242"/>
      <c r="K141" s="242"/>
      <c r="L141" s="242"/>
      <c r="M141" s="242"/>
      <c r="N141" s="242"/>
      <c r="O141" s="242"/>
      <c r="P141" s="242"/>
      <c r="Q141" s="242"/>
      <c r="R141" s="242"/>
      <c r="S141" s="242"/>
      <c r="T141" s="242"/>
      <c r="U141" s="242"/>
      <c r="V141" s="437"/>
    </row>
    <row r="142" spans="1:22" s="237" customFormat="1" x14ac:dyDescent="0.25">
      <c r="A142" s="241"/>
      <c r="B142" s="242"/>
      <c r="C142" s="242"/>
      <c r="D142" s="242"/>
      <c r="E142" s="242"/>
      <c r="F142" s="242"/>
      <c r="G142" s="242"/>
      <c r="H142" s="241"/>
      <c r="I142" s="242"/>
      <c r="J142" s="242"/>
      <c r="K142" s="242"/>
      <c r="L142" s="242"/>
      <c r="M142" s="242"/>
      <c r="N142" s="242"/>
      <c r="O142" s="242"/>
      <c r="P142" s="242"/>
      <c r="Q142" s="242"/>
      <c r="R142" s="242"/>
      <c r="S142" s="242"/>
      <c r="T142" s="242"/>
      <c r="U142" s="242"/>
      <c r="V142" s="437"/>
    </row>
    <row r="143" spans="1:22" s="237" customFormat="1" x14ac:dyDescent="0.25">
      <c r="A143" s="241"/>
      <c r="B143" s="242"/>
      <c r="C143" s="242"/>
      <c r="D143" s="242"/>
      <c r="E143" s="242"/>
      <c r="F143" s="242"/>
      <c r="G143" s="242"/>
      <c r="H143" s="241"/>
      <c r="I143" s="242"/>
      <c r="J143" s="242"/>
      <c r="K143" s="242"/>
      <c r="L143" s="242"/>
      <c r="M143" s="242"/>
      <c r="N143" s="242"/>
      <c r="O143" s="242"/>
      <c r="P143" s="242"/>
      <c r="Q143" s="242"/>
      <c r="R143" s="242"/>
      <c r="S143" s="242"/>
      <c r="T143" s="242"/>
      <c r="U143" s="242"/>
      <c r="V143" s="437"/>
    </row>
    <row r="144" spans="1:22" s="237" customFormat="1" x14ac:dyDescent="0.25">
      <c r="A144" s="241"/>
      <c r="B144" s="242"/>
      <c r="C144" s="242"/>
      <c r="D144" s="242"/>
      <c r="E144" s="242"/>
      <c r="F144" s="242"/>
      <c r="G144" s="242"/>
      <c r="H144" s="241"/>
      <c r="I144" s="242"/>
      <c r="J144" s="242"/>
      <c r="K144" s="242"/>
      <c r="L144" s="242"/>
      <c r="M144" s="242"/>
      <c r="N144" s="242"/>
      <c r="O144" s="242"/>
      <c r="P144" s="242"/>
      <c r="Q144" s="242"/>
      <c r="R144" s="242"/>
      <c r="S144" s="242"/>
      <c r="T144" s="242"/>
      <c r="U144" s="242"/>
      <c r="V144" s="437"/>
    </row>
    <row r="145" spans="1:22" s="237" customFormat="1" x14ac:dyDescent="0.25">
      <c r="A145" s="241"/>
      <c r="B145" s="242"/>
      <c r="C145" s="242"/>
      <c r="D145" s="242"/>
      <c r="E145" s="242"/>
      <c r="F145" s="242"/>
      <c r="G145" s="242"/>
      <c r="H145" s="241"/>
      <c r="I145" s="242"/>
      <c r="J145" s="242"/>
      <c r="K145" s="242"/>
      <c r="L145" s="242"/>
      <c r="M145" s="242"/>
      <c r="N145" s="242"/>
      <c r="O145" s="242"/>
      <c r="P145" s="242"/>
      <c r="Q145" s="242"/>
      <c r="R145" s="242"/>
      <c r="S145" s="242"/>
      <c r="T145" s="242"/>
      <c r="U145" s="242"/>
      <c r="V145" s="437"/>
    </row>
    <row r="146" spans="1:22" s="237" customFormat="1" x14ac:dyDescent="0.25">
      <c r="A146" s="241"/>
      <c r="B146" s="242"/>
      <c r="C146" s="242"/>
      <c r="D146" s="242"/>
      <c r="E146" s="242"/>
      <c r="F146" s="242"/>
      <c r="G146" s="242"/>
      <c r="H146" s="241"/>
      <c r="I146" s="242"/>
      <c r="J146" s="242"/>
      <c r="K146" s="242"/>
      <c r="L146" s="242"/>
      <c r="M146" s="242"/>
      <c r="N146" s="242"/>
      <c r="O146" s="242"/>
      <c r="P146" s="242"/>
      <c r="Q146" s="242"/>
      <c r="R146" s="242"/>
      <c r="S146" s="242"/>
      <c r="T146" s="242"/>
      <c r="U146" s="242"/>
      <c r="V146" s="437"/>
    </row>
    <row r="147" spans="1:22" s="237" customFormat="1" x14ac:dyDescent="0.25">
      <c r="A147" s="241"/>
      <c r="B147" s="242"/>
      <c r="C147" s="242"/>
      <c r="D147" s="242"/>
      <c r="E147" s="242"/>
      <c r="F147" s="242"/>
      <c r="G147" s="242"/>
      <c r="H147" s="241"/>
      <c r="I147" s="242"/>
      <c r="J147" s="242"/>
      <c r="K147" s="242"/>
      <c r="L147" s="242"/>
      <c r="M147" s="242"/>
      <c r="N147" s="242"/>
      <c r="O147" s="242"/>
      <c r="P147" s="242"/>
      <c r="Q147" s="242"/>
      <c r="R147" s="242"/>
      <c r="S147" s="242"/>
      <c r="T147" s="242"/>
      <c r="U147" s="242"/>
      <c r="V147" s="437"/>
    </row>
    <row r="148" spans="1:22" s="237" customFormat="1" x14ac:dyDescent="0.25">
      <c r="A148" s="241"/>
      <c r="B148" s="242"/>
      <c r="C148" s="242"/>
      <c r="D148" s="242"/>
      <c r="E148" s="242"/>
      <c r="F148" s="242"/>
      <c r="G148" s="242"/>
      <c r="H148" s="241"/>
      <c r="I148" s="242"/>
      <c r="J148" s="242"/>
      <c r="K148" s="242"/>
      <c r="L148" s="242"/>
      <c r="M148" s="242"/>
      <c r="N148" s="242"/>
      <c r="O148" s="242"/>
      <c r="P148" s="242"/>
      <c r="Q148" s="242"/>
      <c r="R148" s="242"/>
      <c r="S148" s="242"/>
      <c r="T148" s="242"/>
      <c r="U148" s="242"/>
      <c r="V148" s="437"/>
    </row>
    <row r="149" spans="1:22" s="237" customFormat="1" x14ac:dyDescent="0.25">
      <c r="A149" s="241"/>
      <c r="B149" s="242"/>
      <c r="C149" s="242"/>
      <c r="D149" s="242"/>
      <c r="E149" s="242"/>
      <c r="F149" s="242"/>
      <c r="G149" s="242"/>
      <c r="H149" s="241"/>
      <c r="I149" s="242"/>
      <c r="J149" s="242"/>
      <c r="K149" s="242"/>
      <c r="L149" s="242"/>
      <c r="M149" s="242"/>
      <c r="N149" s="242"/>
      <c r="O149" s="242"/>
      <c r="P149" s="242"/>
      <c r="Q149" s="242"/>
      <c r="R149" s="242"/>
      <c r="S149" s="242"/>
      <c r="T149" s="242"/>
      <c r="U149" s="242"/>
      <c r="V149" s="437"/>
    </row>
    <row r="150" spans="1:22" s="237" customFormat="1" x14ac:dyDescent="0.25">
      <c r="A150" s="241"/>
      <c r="B150" s="242"/>
      <c r="C150" s="242"/>
      <c r="D150" s="242"/>
      <c r="E150" s="242"/>
      <c r="F150" s="242"/>
      <c r="G150" s="242"/>
      <c r="H150" s="241"/>
      <c r="I150" s="242"/>
      <c r="J150" s="242"/>
      <c r="K150" s="242"/>
      <c r="L150" s="242"/>
      <c r="M150" s="242"/>
      <c r="N150" s="242"/>
      <c r="O150" s="242"/>
      <c r="P150" s="242"/>
      <c r="Q150" s="242"/>
      <c r="R150" s="242"/>
      <c r="S150" s="242"/>
      <c r="T150" s="242"/>
      <c r="U150" s="242"/>
      <c r="V150" s="437"/>
    </row>
    <row r="151" spans="1:22" s="237" customFormat="1" x14ac:dyDescent="0.25">
      <c r="A151" s="241"/>
      <c r="B151" s="242"/>
      <c r="C151" s="242"/>
      <c r="D151" s="242"/>
      <c r="E151" s="242"/>
      <c r="F151" s="242"/>
      <c r="G151" s="242"/>
      <c r="H151" s="241"/>
      <c r="I151" s="242"/>
      <c r="J151" s="242"/>
      <c r="K151" s="242"/>
      <c r="L151" s="242"/>
      <c r="M151" s="242"/>
      <c r="N151" s="242"/>
      <c r="O151" s="242"/>
      <c r="P151" s="242"/>
      <c r="Q151" s="242"/>
      <c r="R151" s="242"/>
      <c r="S151" s="242"/>
      <c r="T151" s="242"/>
      <c r="U151" s="242"/>
      <c r="V151" s="437"/>
    </row>
    <row r="152" spans="1:22" s="237" customFormat="1" x14ac:dyDescent="0.25">
      <c r="A152" s="241"/>
      <c r="B152" s="242"/>
      <c r="C152" s="242"/>
      <c r="D152" s="242"/>
      <c r="E152" s="242"/>
      <c r="F152" s="242"/>
      <c r="G152" s="242"/>
      <c r="H152" s="241"/>
      <c r="I152" s="242"/>
      <c r="J152" s="242"/>
      <c r="K152" s="242"/>
      <c r="L152" s="242"/>
      <c r="M152" s="242"/>
      <c r="N152" s="242"/>
      <c r="O152" s="242"/>
      <c r="P152" s="242"/>
      <c r="Q152" s="242"/>
      <c r="R152" s="242"/>
      <c r="S152" s="242"/>
      <c r="T152" s="242"/>
      <c r="U152" s="242"/>
      <c r="V152" s="437"/>
    </row>
    <row r="153" spans="1:22" s="237" customFormat="1" x14ac:dyDescent="0.25">
      <c r="A153" s="241"/>
      <c r="B153" s="242"/>
      <c r="C153" s="242"/>
      <c r="D153" s="242"/>
      <c r="E153" s="242"/>
      <c r="F153" s="242"/>
      <c r="G153" s="242"/>
      <c r="H153" s="241"/>
      <c r="I153" s="242"/>
      <c r="J153" s="242"/>
      <c r="K153" s="242"/>
      <c r="L153" s="242"/>
      <c r="M153" s="242"/>
      <c r="N153" s="242"/>
      <c r="O153" s="242"/>
      <c r="P153" s="242"/>
      <c r="Q153" s="242"/>
      <c r="R153" s="242"/>
      <c r="S153" s="242"/>
      <c r="T153" s="242"/>
      <c r="U153" s="242"/>
      <c r="V153" s="437"/>
    </row>
    <row r="154" spans="1:22" s="237" customFormat="1" x14ac:dyDescent="0.25">
      <c r="A154" s="241"/>
      <c r="B154" s="242"/>
      <c r="C154" s="242"/>
      <c r="D154" s="242"/>
      <c r="E154" s="242"/>
      <c r="F154" s="242"/>
      <c r="G154" s="242"/>
      <c r="H154" s="241"/>
      <c r="I154" s="242"/>
      <c r="J154" s="242"/>
      <c r="K154" s="242"/>
      <c r="L154" s="242"/>
      <c r="M154" s="242"/>
      <c r="N154" s="242"/>
      <c r="O154" s="242"/>
      <c r="P154" s="242"/>
      <c r="Q154" s="242"/>
      <c r="R154" s="242"/>
      <c r="S154" s="242"/>
      <c r="T154" s="242"/>
      <c r="U154" s="242"/>
      <c r="V154" s="437"/>
    </row>
    <row r="155" spans="1:22" s="237" customFormat="1" x14ac:dyDescent="0.25">
      <c r="A155" s="241"/>
      <c r="B155" s="242"/>
      <c r="C155" s="242"/>
      <c r="D155" s="242"/>
      <c r="E155" s="242"/>
      <c r="F155" s="242"/>
      <c r="G155" s="242"/>
      <c r="H155" s="241"/>
      <c r="I155" s="242"/>
      <c r="J155" s="242"/>
      <c r="K155" s="242"/>
      <c r="L155" s="242"/>
      <c r="M155" s="242"/>
      <c r="N155" s="242"/>
      <c r="O155" s="242"/>
      <c r="P155" s="242"/>
      <c r="Q155" s="242"/>
      <c r="R155" s="242"/>
      <c r="S155" s="242"/>
      <c r="T155" s="242"/>
      <c r="U155" s="242"/>
      <c r="V155" s="437"/>
    </row>
    <row r="156" spans="1:22" s="237" customFormat="1" x14ac:dyDescent="0.25">
      <c r="A156" s="241"/>
      <c r="B156" s="242"/>
      <c r="C156" s="242"/>
      <c r="D156" s="242"/>
      <c r="E156" s="242"/>
      <c r="F156" s="242"/>
      <c r="G156" s="242"/>
      <c r="H156" s="241"/>
      <c r="I156" s="242"/>
      <c r="J156" s="242"/>
      <c r="K156" s="242"/>
      <c r="L156" s="242"/>
      <c r="M156" s="242"/>
      <c r="N156" s="242"/>
      <c r="O156" s="242"/>
      <c r="P156" s="242"/>
      <c r="Q156" s="242"/>
      <c r="R156" s="242"/>
      <c r="S156" s="242"/>
      <c r="T156" s="242"/>
      <c r="U156" s="242"/>
      <c r="V156" s="437"/>
    </row>
    <row r="157" spans="1:22" s="237" customFormat="1" x14ac:dyDescent="0.25">
      <c r="A157" s="241"/>
      <c r="B157" s="242"/>
      <c r="C157" s="242"/>
      <c r="D157" s="242"/>
      <c r="E157" s="242"/>
      <c r="F157" s="242"/>
      <c r="G157" s="242"/>
      <c r="H157" s="241"/>
      <c r="I157" s="242"/>
      <c r="J157" s="242"/>
      <c r="K157" s="242"/>
      <c r="L157" s="242"/>
      <c r="M157" s="242"/>
      <c r="N157" s="242"/>
      <c r="O157" s="242"/>
      <c r="P157" s="242"/>
      <c r="Q157" s="242"/>
      <c r="R157" s="242"/>
      <c r="S157" s="242"/>
      <c r="T157" s="242"/>
      <c r="U157" s="242"/>
      <c r="V157" s="437"/>
    </row>
    <row r="158" spans="1:22" s="237" customFormat="1" x14ac:dyDescent="0.25">
      <c r="A158" s="241"/>
      <c r="B158" s="242"/>
      <c r="C158" s="242"/>
      <c r="D158" s="242"/>
      <c r="E158" s="242"/>
      <c r="F158" s="242"/>
      <c r="G158" s="242"/>
      <c r="H158" s="241"/>
      <c r="I158" s="242"/>
      <c r="J158" s="242"/>
      <c r="K158" s="242"/>
      <c r="L158" s="242"/>
      <c r="M158" s="242"/>
      <c r="N158" s="242"/>
      <c r="O158" s="242"/>
      <c r="P158" s="242"/>
      <c r="Q158" s="242"/>
      <c r="R158" s="242"/>
      <c r="S158" s="242"/>
      <c r="T158" s="242"/>
      <c r="U158" s="242"/>
      <c r="V158" s="437"/>
    </row>
    <row r="159" spans="1:22" s="237" customFormat="1" x14ac:dyDescent="0.25">
      <c r="A159" s="241"/>
      <c r="B159" s="242"/>
      <c r="C159" s="242"/>
      <c r="D159" s="242"/>
      <c r="E159" s="242"/>
      <c r="F159" s="242"/>
      <c r="G159" s="242"/>
      <c r="H159" s="241"/>
      <c r="I159" s="242"/>
      <c r="J159" s="242"/>
      <c r="K159" s="242"/>
      <c r="L159" s="242"/>
      <c r="M159" s="242"/>
      <c r="N159" s="242"/>
      <c r="O159" s="242"/>
      <c r="P159" s="242"/>
      <c r="Q159" s="242"/>
      <c r="R159" s="242"/>
      <c r="S159" s="242"/>
      <c r="T159" s="242"/>
      <c r="U159" s="242"/>
      <c r="V159" s="437"/>
    </row>
    <row r="160" spans="1:22" s="237" customFormat="1" x14ac:dyDescent="0.25">
      <c r="A160" s="241"/>
      <c r="B160" s="242"/>
      <c r="C160" s="242"/>
      <c r="D160" s="242"/>
      <c r="E160" s="242"/>
      <c r="F160" s="242"/>
      <c r="G160" s="242"/>
      <c r="H160" s="241"/>
      <c r="I160" s="242"/>
      <c r="J160" s="242"/>
      <c r="K160" s="242"/>
      <c r="L160" s="242"/>
      <c r="M160" s="242"/>
      <c r="N160" s="242"/>
      <c r="O160" s="242"/>
      <c r="P160" s="242"/>
      <c r="Q160" s="242"/>
      <c r="R160" s="242"/>
      <c r="S160" s="242"/>
      <c r="T160" s="242"/>
      <c r="U160" s="242"/>
      <c r="V160" s="437"/>
    </row>
    <row r="161" spans="1:22" s="237" customFormat="1" x14ac:dyDescent="0.25">
      <c r="A161" s="241"/>
      <c r="B161" s="242"/>
      <c r="C161" s="242"/>
      <c r="D161" s="242"/>
      <c r="E161" s="242"/>
      <c r="F161" s="242"/>
      <c r="G161" s="242"/>
      <c r="H161" s="241"/>
      <c r="I161" s="242"/>
      <c r="J161" s="242"/>
      <c r="K161" s="242"/>
      <c r="L161" s="242"/>
      <c r="M161" s="242"/>
      <c r="N161" s="242"/>
      <c r="O161" s="242"/>
      <c r="P161" s="242"/>
      <c r="Q161" s="242"/>
      <c r="R161" s="242"/>
      <c r="S161" s="242"/>
      <c r="T161" s="242"/>
      <c r="U161" s="242"/>
      <c r="V161" s="437"/>
    </row>
    <row r="162" spans="1:22" s="237" customFormat="1" x14ac:dyDescent="0.25">
      <c r="A162" s="241"/>
      <c r="B162" s="242"/>
      <c r="C162" s="242"/>
      <c r="D162" s="242"/>
      <c r="E162" s="242"/>
      <c r="F162" s="242"/>
      <c r="G162" s="242"/>
      <c r="H162" s="241"/>
      <c r="I162" s="242"/>
      <c r="J162" s="242"/>
      <c r="K162" s="242"/>
      <c r="L162" s="242"/>
      <c r="M162" s="242"/>
      <c r="N162" s="242"/>
      <c r="O162" s="242"/>
      <c r="P162" s="242"/>
      <c r="Q162" s="242"/>
      <c r="R162" s="242"/>
      <c r="S162" s="242"/>
      <c r="T162" s="242"/>
      <c r="U162" s="242"/>
      <c r="V162" s="437"/>
    </row>
    <row r="163" spans="1:22" s="237" customFormat="1" x14ac:dyDescent="0.25">
      <c r="A163" s="241"/>
      <c r="B163" s="242"/>
      <c r="C163" s="242"/>
      <c r="D163" s="242"/>
      <c r="E163" s="242"/>
      <c r="F163" s="242"/>
      <c r="G163" s="242"/>
      <c r="H163" s="241"/>
      <c r="I163" s="242"/>
      <c r="J163" s="242"/>
      <c r="K163" s="242"/>
      <c r="L163" s="242"/>
      <c r="M163" s="242"/>
      <c r="N163" s="242"/>
      <c r="O163" s="242"/>
      <c r="P163" s="242"/>
      <c r="Q163" s="242"/>
      <c r="R163" s="242"/>
      <c r="S163" s="242"/>
      <c r="T163" s="242"/>
      <c r="U163" s="242"/>
      <c r="V163" s="437"/>
    </row>
    <row r="164" spans="1:22" s="237" customFormat="1" x14ac:dyDescent="0.25">
      <c r="A164" s="241"/>
      <c r="B164" s="242"/>
      <c r="C164" s="242"/>
      <c r="D164" s="242"/>
      <c r="E164" s="242"/>
      <c r="F164" s="242"/>
      <c r="G164" s="242"/>
      <c r="H164" s="241"/>
      <c r="I164" s="242"/>
      <c r="J164" s="242"/>
      <c r="K164" s="242"/>
      <c r="L164" s="242"/>
      <c r="M164" s="242"/>
      <c r="N164" s="242"/>
      <c r="O164" s="242"/>
      <c r="P164" s="242"/>
      <c r="Q164" s="242"/>
      <c r="R164" s="242"/>
      <c r="S164" s="242"/>
      <c r="T164" s="242"/>
      <c r="U164" s="242"/>
      <c r="V164" s="437"/>
    </row>
    <row r="165" spans="1:22" s="237" customFormat="1" x14ac:dyDescent="0.25">
      <c r="A165" s="241"/>
      <c r="B165" s="242"/>
      <c r="C165" s="242"/>
      <c r="D165" s="242"/>
      <c r="E165" s="242"/>
      <c r="F165" s="242"/>
      <c r="G165" s="242"/>
      <c r="H165" s="241"/>
      <c r="I165" s="242"/>
      <c r="J165" s="242"/>
      <c r="K165" s="242"/>
      <c r="L165" s="242"/>
      <c r="M165" s="242"/>
      <c r="N165" s="242"/>
      <c r="O165" s="242"/>
      <c r="P165" s="242"/>
      <c r="Q165" s="242"/>
      <c r="R165" s="242"/>
      <c r="S165" s="242"/>
      <c r="T165" s="242"/>
      <c r="U165" s="242"/>
      <c r="V165" s="437"/>
    </row>
    <row r="166" spans="1:22" s="237" customFormat="1" x14ac:dyDescent="0.25">
      <c r="A166" s="241"/>
      <c r="B166" s="242"/>
      <c r="C166" s="242"/>
      <c r="D166" s="242"/>
      <c r="E166" s="242"/>
      <c r="F166" s="242"/>
      <c r="G166" s="242"/>
      <c r="H166" s="241"/>
      <c r="I166" s="242"/>
      <c r="J166" s="242"/>
      <c r="K166" s="242"/>
      <c r="L166" s="242"/>
      <c r="M166" s="242"/>
      <c r="N166" s="242"/>
      <c r="O166" s="242"/>
      <c r="P166" s="242"/>
      <c r="Q166" s="242"/>
      <c r="R166" s="242"/>
      <c r="S166" s="242"/>
      <c r="T166" s="242"/>
      <c r="U166" s="242"/>
      <c r="V166" s="437"/>
    </row>
    <row r="167" spans="1:22" s="237" customFormat="1" x14ac:dyDescent="0.25">
      <c r="A167" s="241"/>
      <c r="B167" s="242"/>
      <c r="C167" s="242"/>
      <c r="D167" s="242"/>
      <c r="E167" s="242"/>
      <c r="F167" s="242"/>
      <c r="G167" s="242"/>
      <c r="H167" s="241"/>
      <c r="I167" s="242"/>
      <c r="J167" s="242"/>
      <c r="K167" s="242"/>
      <c r="L167" s="242"/>
      <c r="M167" s="242"/>
      <c r="N167" s="242"/>
      <c r="O167" s="242"/>
      <c r="P167" s="242"/>
      <c r="Q167" s="242"/>
      <c r="R167" s="242"/>
      <c r="S167" s="242"/>
      <c r="T167" s="242"/>
      <c r="U167" s="242"/>
      <c r="V167" s="437"/>
    </row>
    <row r="168" spans="1:22" s="237" customFormat="1" x14ac:dyDescent="0.25">
      <c r="A168" s="241"/>
      <c r="B168" s="242"/>
      <c r="C168" s="242"/>
      <c r="D168" s="242"/>
      <c r="E168" s="242"/>
      <c r="F168" s="242"/>
      <c r="G168" s="242"/>
      <c r="H168" s="241"/>
      <c r="I168" s="242"/>
      <c r="J168" s="242"/>
      <c r="K168" s="242"/>
      <c r="L168" s="242"/>
      <c r="M168" s="242"/>
      <c r="N168" s="242"/>
      <c r="O168" s="242"/>
      <c r="P168" s="242"/>
      <c r="Q168" s="242"/>
      <c r="R168" s="242"/>
      <c r="S168" s="242"/>
      <c r="T168" s="242"/>
      <c r="U168" s="242"/>
      <c r="V168" s="437"/>
    </row>
    <row r="169" spans="1:22" s="237" customFormat="1" x14ac:dyDescent="0.25">
      <c r="A169" s="241"/>
      <c r="B169" s="242"/>
      <c r="C169" s="242"/>
      <c r="D169" s="242"/>
      <c r="E169" s="242"/>
      <c r="F169" s="242"/>
      <c r="G169" s="242"/>
      <c r="H169" s="241"/>
      <c r="I169" s="242"/>
      <c r="J169" s="242"/>
      <c r="K169" s="242"/>
      <c r="L169" s="242"/>
      <c r="M169" s="242"/>
      <c r="N169" s="242"/>
      <c r="O169" s="242"/>
      <c r="P169" s="242"/>
      <c r="Q169" s="242"/>
      <c r="R169" s="242"/>
      <c r="S169" s="242"/>
      <c r="T169" s="242"/>
      <c r="U169" s="242"/>
      <c r="V169" s="437"/>
    </row>
    <row r="170" spans="1:22" s="237" customFormat="1" x14ac:dyDescent="0.25">
      <c r="A170" s="241"/>
      <c r="B170" s="242"/>
      <c r="C170" s="242"/>
      <c r="D170" s="242"/>
      <c r="E170" s="242"/>
      <c r="F170" s="242"/>
      <c r="G170" s="242"/>
      <c r="H170" s="241"/>
      <c r="I170" s="242"/>
      <c r="J170" s="242"/>
      <c r="K170" s="242"/>
      <c r="L170" s="242"/>
      <c r="M170" s="242"/>
      <c r="N170" s="242"/>
      <c r="O170" s="242"/>
      <c r="P170" s="242"/>
      <c r="Q170" s="242"/>
      <c r="R170" s="242"/>
      <c r="S170" s="242"/>
      <c r="T170" s="242"/>
      <c r="U170" s="242"/>
      <c r="V170" s="437"/>
    </row>
    <row r="171" spans="1:22" s="237" customFormat="1" x14ac:dyDescent="0.25">
      <c r="A171" s="241"/>
      <c r="B171" s="242"/>
      <c r="C171" s="242"/>
      <c r="D171" s="242"/>
      <c r="E171" s="242"/>
      <c r="F171" s="242"/>
      <c r="G171" s="242"/>
      <c r="H171" s="241"/>
      <c r="I171" s="242"/>
      <c r="J171" s="242"/>
      <c r="K171" s="242"/>
      <c r="L171" s="242"/>
      <c r="M171" s="242"/>
      <c r="N171" s="242"/>
      <c r="O171" s="242"/>
      <c r="P171" s="242"/>
      <c r="Q171" s="242"/>
      <c r="R171" s="242"/>
      <c r="S171" s="242"/>
      <c r="T171" s="242"/>
      <c r="U171" s="242"/>
      <c r="V171" s="437"/>
    </row>
    <row r="172" spans="1:22" s="237" customFormat="1" x14ac:dyDescent="0.25">
      <c r="A172" s="241"/>
      <c r="B172" s="242"/>
      <c r="C172" s="242"/>
      <c r="D172" s="242"/>
      <c r="E172" s="242"/>
      <c r="F172" s="242"/>
      <c r="G172" s="242"/>
      <c r="H172" s="241"/>
      <c r="I172" s="242"/>
      <c r="J172" s="242"/>
      <c r="K172" s="242"/>
      <c r="L172" s="242"/>
      <c r="M172" s="242"/>
      <c r="N172" s="242"/>
      <c r="O172" s="242"/>
      <c r="P172" s="242"/>
      <c r="Q172" s="242"/>
      <c r="R172" s="242"/>
      <c r="S172" s="242"/>
      <c r="T172" s="242"/>
      <c r="U172" s="242"/>
      <c r="V172" s="437"/>
    </row>
    <row r="173" spans="1:22" s="237" customFormat="1" x14ac:dyDescent="0.25">
      <c r="A173" s="241"/>
      <c r="B173" s="242"/>
      <c r="C173" s="242"/>
      <c r="D173" s="242"/>
      <c r="E173" s="242"/>
      <c r="F173" s="242"/>
      <c r="G173" s="242"/>
      <c r="H173" s="241"/>
      <c r="I173" s="242"/>
      <c r="J173" s="242"/>
      <c r="K173" s="242"/>
      <c r="L173" s="242"/>
      <c r="M173" s="242"/>
      <c r="N173" s="242"/>
      <c r="O173" s="242"/>
      <c r="P173" s="242"/>
      <c r="Q173" s="242"/>
      <c r="R173" s="242"/>
      <c r="S173" s="242"/>
      <c r="T173" s="242"/>
      <c r="U173" s="242"/>
      <c r="V173" s="437"/>
    </row>
    <row r="174" spans="1:22" s="237" customFormat="1" x14ac:dyDescent="0.25">
      <c r="A174" s="241"/>
      <c r="B174" s="242"/>
      <c r="C174" s="242"/>
      <c r="D174" s="242"/>
      <c r="E174" s="242"/>
      <c r="F174" s="242"/>
      <c r="G174" s="242"/>
      <c r="H174" s="241"/>
      <c r="I174" s="242"/>
      <c r="J174" s="242"/>
      <c r="K174" s="242"/>
      <c r="L174" s="242"/>
      <c r="M174" s="242"/>
      <c r="N174" s="242"/>
      <c r="O174" s="242"/>
      <c r="P174" s="242"/>
      <c r="Q174" s="242"/>
      <c r="R174" s="242"/>
      <c r="S174" s="242"/>
      <c r="T174" s="242"/>
      <c r="U174" s="242"/>
      <c r="V174" s="437"/>
    </row>
    <row r="175" spans="1:22" s="237" customFormat="1" x14ac:dyDescent="0.25">
      <c r="A175" s="241"/>
      <c r="B175" s="242"/>
      <c r="C175" s="242"/>
      <c r="D175" s="242"/>
      <c r="E175" s="242"/>
      <c r="F175" s="242"/>
      <c r="G175" s="242"/>
      <c r="H175" s="241"/>
      <c r="I175" s="242"/>
      <c r="J175" s="242"/>
      <c r="K175" s="242"/>
      <c r="L175" s="242"/>
      <c r="M175" s="242"/>
      <c r="N175" s="242"/>
      <c r="O175" s="242"/>
      <c r="P175" s="242"/>
      <c r="Q175" s="242"/>
      <c r="R175" s="242"/>
      <c r="S175" s="242"/>
      <c r="T175" s="242"/>
      <c r="U175" s="242"/>
      <c r="V175" s="437"/>
    </row>
    <row r="176" spans="1:22" s="237" customFormat="1" x14ac:dyDescent="0.25">
      <c r="A176" s="241"/>
      <c r="B176" s="242"/>
      <c r="C176" s="242"/>
      <c r="D176" s="242"/>
      <c r="E176" s="242"/>
      <c r="F176" s="242"/>
      <c r="G176" s="242"/>
      <c r="H176" s="241"/>
      <c r="I176" s="242"/>
      <c r="J176" s="242"/>
      <c r="K176" s="242"/>
      <c r="L176" s="242"/>
      <c r="M176" s="242"/>
      <c r="N176" s="242"/>
      <c r="O176" s="242"/>
      <c r="P176" s="242"/>
      <c r="Q176" s="242"/>
      <c r="R176" s="242"/>
      <c r="S176" s="242"/>
      <c r="T176" s="242"/>
      <c r="U176" s="242"/>
      <c r="V176" s="437"/>
    </row>
    <row r="177" spans="1:22" s="237" customFormat="1" x14ac:dyDescent="0.25">
      <c r="A177" s="241"/>
      <c r="B177" s="242"/>
      <c r="C177" s="242"/>
      <c r="D177" s="242"/>
      <c r="E177" s="242"/>
      <c r="F177" s="242"/>
      <c r="G177" s="242"/>
      <c r="H177" s="241"/>
      <c r="I177" s="242"/>
      <c r="J177" s="242"/>
      <c r="K177" s="242"/>
      <c r="L177" s="242"/>
      <c r="M177" s="242"/>
      <c r="N177" s="242"/>
      <c r="O177" s="242"/>
      <c r="P177" s="242"/>
      <c r="Q177" s="242"/>
      <c r="R177" s="242"/>
      <c r="S177" s="242"/>
      <c r="T177" s="242"/>
      <c r="U177" s="242"/>
      <c r="V177" s="437"/>
    </row>
    <row r="178" spans="1:22" s="237" customFormat="1" x14ac:dyDescent="0.25">
      <c r="A178" s="241"/>
      <c r="B178" s="242"/>
      <c r="C178" s="242"/>
      <c r="D178" s="242"/>
      <c r="E178" s="242"/>
      <c r="F178" s="242"/>
      <c r="G178" s="242"/>
      <c r="H178" s="241"/>
      <c r="I178" s="242"/>
      <c r="J178" s="242"/>
      <c r="K178" s="242"/>
      <c r="L178" s="242"/>
      <c r="M178" s="242"/>
      <c r="N178" s="242"/>
      <c r="O178" s="242"/>
      <c r="P178" s="242"/>
      <c r="Q178" s="242"/>
      <c r="R178" s="242"/>
      <c r="S178" s="242"/>
      <c r="T178" s="242"/>
      <c r="U178" s="242"/>
      <c r="V178" s="437"/>
    </row>
    <row r="179" spans="1:22" s="237" customFormat="1" x14ac:dyDescent="0.25">
      <c r="A179" s="241"/>
      <c r="B179" s="242"/>
      <c r="C179" s="242"/>
      <c r="D179" s="242"/>
      <c r="E179" s="242"/>
      <c r="F179" s="242"/>
      <c r="G179" s="242"/>
      <c r="H179" s="241"/>
      <c r="I179" s="242"/>
      <c r="J179" s="242"/>
      <c r="K179" s="242"/>
      <c r="L179" s="242"/>
      <c r="M179" s="242"/>
      <c r="N179" s="242"/>
      <c r="O179" s="242"/>
      <c r="P179" s="242"/>
      <c r="Q179" s="242"/>
      <c r="R179" s="242"/>
      <c r="S179" s="242"/>
      <c r="T179" s="242"/>
      <c r="U179" s="242"/>
      <c r="V179" s="437"/>
    </row>
    <row r="180" spans="1:22" s="237" customFormat="1" x14ac:dyDescent="0.25">
      <c r="A180" s="241"/>
      <c r="B180" s="242"/>
      <c r="C180" s="242"/>
      <c r="D180" s="242"/>
      <c r="E180" s="242"/>
      <c r="F180" s="242"/>
      <c r="G180" s="242"/>
      <c r="H180" s="241"/>
      <c r="I180" s="242"/>
      <c r="J180" s="242"/>
      <c r="K180" s="242"/>
      <c r="L180" s="242"/>
      <c r="M180" s="242"/>
      <c r="N180" s="242"/>
      <c r="O180" s="242"/>
      <c r="P180" s="242"/>
      <c r="Q180" s="242"/>
      <c r="R180" s="242"/>
      <c r="S180" s="242"/>
      <c r="T180" s="242"/>
      <c r="U180" s="242"/>
      <c r="V180" s="437"/>
    </row>
    <row r="181" spans="1:22" s="237" customFormat="1" x14ac:dyDescent="0.25">
      <c r="A181" s="241"/>
      <c r="B181" s="242"/>
      <c r="C181" s="242"/>
      <c r="D181" s="242"/>
      <c r="E181" s="242"/>
      <c r="F181" s="242"/>
      <c r="G181" s="242"/>
      <c r="H181" s="241"/>
      <c r="I181" s="242"/>
      <c r="J181" s="242"/>
      <c r="K181" s="242"/>
      <c r="L181" s="242"/>
      <c r="M181" s="242"/>
      <c r="N181" s="242"/>
      <c r="O181" s="242"/>
      <c r="P181" s="242"/>
      <c r="Q181" s="242"/>
      <c r="R181" s="242"/>
      <c r="S181" s="242"/>
      <c r="T181" s="242"/>
      <c r="U181" s="242"/>
      <c r="V181" s="437"/>
    </row>
    <row r="182" spans="1:22" s="237" customFormat="1" x14ac:dyDescent="0.25">
      <c r="A182" s="241"/>
      <c r="B182" s="242"/>
      <c r="C182" s="242"/>
      <c r="D182" s="242"/>
      <c r="E182" s="242"/>
      <c r="F182" s="242"/>
      <c r="G182" s="242"/>
      <c r="H182" s="241"/>
      <c r="I182" s="242"/>
      <c r="J182" s="242"/>
      <c r="K182" s="242"/>
      <c r="L182" s="242"/>
      <c r="M182" s="242"/>
      <c r="N182" s="242"/>
      <c r="O182" s="242"/>
      <c r="P182" s="242"/>
      <c r="Q182" s="242"/>
      <c r="R182" s="242"/>
      <c r="S182" s="242"/>
      <c r="T182" s="242"/>
      <c r="U182" s="242"/>
      <c r="V182" s="437"/>
    </row>
    <row r="183" spans="1:22" s="237" customFormat="1" x14ac:dyDescent="0.25">
      <c r="A183" s="241"/>
      <c r="B183" s="242"/>
      <c r="C183" s="242"/>
      <c r="D183" s="242"/>
      <c r="E183" s="242"/>
      <c r="F183" s="242"/>
      <c r="G183" s="242"/>
      <c r="H183" s="241"/>
      <c r="I183" s="242"/>
      <c r="J183" s="242"/>
      <c r="K183" s="242"/>
      <c r="L183" s="242"/>
      <c r="M183" s="242"/>
      <c r="N183" s="242"/>
      <c r="O183" s="242"/>
      <c r="P183" s="242"/>
      <c r="Q183" s="242"/>
      <c r="R183" s="242"/>
      <c r="S183" s="242"/>
      <c r="T183" s="242"/>
      <c r="U183" s="242"/>
      <c r="V183" s="437"/>
    </row>
    <row r="184" spans="1:22" s="237" customFormat="1" x14ac:dyDescent="0.25">
      <c r="A184" s="241"/>
      <c r="B184" s="242"/>
      <c r="C184" s="242"/>
      <c r="D184" s="242"/>
      <c r="E184" s="242"/>
      <c r="F184" s="242"/>
      <c r="G184" s="242"/>
      <c r="H184" s="241"/>
      <c r="I184" s="242"/>
      <c r="J184" s="242"/>
      <c r="K184" s="242"/>
      <c r="L184" s="242"/>
      <c r="M184" s="242"/>
      <c r="N184" s="242"/>
      <c r="O184" s="242"/>
      <c r="P184" s="242"/>
      <c r="Q184" s="242"/>
      <c r="R184" s="242"/>
      <c r="S184" s="242"/>
      <c r="T184" s="242"/>
      <c r="U184" s="242"/>
      <c r="V184" s="437"/>
    </row>
    <row r="185" spans="1:22" s="237" customFormat="1" x14ac:dyDescent="0.25">
      <c r="A185" s="241"/>
      <c r="B185" s="242"/>
      <c r="C185" s="242"/>
      <c r="D185" s="242"/>
      <c r="E185" s="242"/>
      <c r="F185" s="242"/>
      <c r="G185" s="242"/>
      <c r="H185" s="241"/>
      <c r="I185" s="242"/>
      <c r="J185" s="242"/>
      <c r="K185" s="242"/>
      <c r="L185" s="242"/>
      <c r="M185" s="242"/>
      <c r="N185" s="242"/>
      <c r="O185" s="242"/>
      <c r="P185" s="242"/>
      <c r="Q185" s="242"/>
      <c r="R185" s="242"/>
      <c r="S185" s="242"/>
      <c r="T185" s="242"/>
      <c r="U185" s="242"/>
      <c r="V185" s="437"/>
    </row>
    <row r="186" spans="1:22" s="237" customFormat="1" x14ac:dyDescent="0.25">
      <c r="A186" s="241"/>
      <c r="B186" s="242"/>
      <c r="C186" s="242"/>
      <c r="D186" s="242"/>
      <c r="E186" s="242"/>
      <c r="F186" s="242"/>
      <c r="G186" s="242"/>
      <c r="H186" s="241"/>
      <c r="I186" s="242"/>
      <c r="J186" s="242"/>
      <c r="K186" s="242"/>
      <c r="L186" s="242"/>
      <c r="M186" s="242"/>
      <c r="N186" s="242"/>
      <c r="O186" s="242"/>
      <c r="P186" s="242"/>
      <c r="Q186" s="242"/>
      <c r="R186" s="242"/>
      <c r="S186" s="242"/>
      <c r="T186" s="242"/>
      <c r="U186" s="242"/>
      <c r="V186" s="437"/>
    </row>
    <row r="187" spans="1:22" s="237" customFormat="1" x14ac:dyDescent="0.25">
      <c r="A187" s="241"/>
      <c r="B187" s="242"/>
      <c r="C187" s="242"/>
      <c r="D187" s="242"/>
      <c r="E187" s="242"/>
      <c r="F187" s="242"/>
      <c r="G187" s="242"/>
      <c r="H187" s="241"/>
      <c r="I187" s="242"/>
      <c r="J187" s="242"/>
      <c r="K187" s="242"/>
      <c r="L187" s="242"/>
      <c r="M187" s="242"/>
      <c r="N187" s="242"/>
      <c r="O187" s="242"/>
      <c r="P187" s="242"/>
      <c r="Q187" s="242"/>
      <c r="R187" s="242"/>
      <c r="S187" s="242"/>
      <c r="T187" s="242"/>
      <c r="U187" s="242"/>
      <c r="V187" s="437"/>
    </row>
    <row r="188" spans="1:22" s="237" customFormat="1" x14ac:dyDescent="0.25">
      <c r="A188" s="241"/>
      <c r="B188" s="242"/>
      <c r="C188" s="242"/>
      <c r="D188" s="242"/>
      <c r="E188" s="242"/>
      <c r="F188" s="242"/>
      <c r="G188" s="242"/>
      <c r="H188" s="241"/>
      <c r="I188" s="242"/>
      <c r="J188" s="242"/>
      <c r="K188" s="242"/>
      <c r="L188" s="242"/>
      <c r="M188" s="242"/>
      <c r="N188" s="242"/>
      <c r="O188" s="242"/>
      <c r="P188" s="242"/>
      <c r="Q188" s="242"/>
      <c r="R188" s="242"/>
      <c r="S188" s="242"/>
      <c r="T188" s="242"/>
      <c r="U188" s="242"/>
      <c r="V188" s="437"/>
    </row>
    <row r="189" spans="1:22" s="237" customFormat="1" x14ac:dyDescent="0.25">
      <c r="A189" s="241"/>
      <c r="B189" s="242"/>
      <c r="C189" s="242"/>
      <c r="D189" s="242"/>
      <c r="E189" s="242"/>
      <c r="F189" s="242"/>
      <c r="G189" s="242"/>
      <c r="H189" s="241"/>
      <c r="I189" s="242"/>
      <c r="J189" s="242"/>
      <c r="K189" s="242"/>
      <c r="L189" s="242"/>
      <c r="M189" s="242"/>
      <c r="N189" s="242"/>
      <c r="O189" s="242"/>
      <c r="P189" s="242"/>
      <c r="Q189" s="242"/>
      <c r="R189" s="242"/>
      <c r="S189" s="242"/>
      <c r="T189" s="242"/>
      <c r="U189" s="242"/>
      <c r="V189" s="437"/>
    </row>
    <row r="190" spans="1:22" s="237" customFormat="1" x14ac:dyDescent="0.25">
      <c r="A190" s="241"/>
      <c r="B190" s="242"/>
      <c r="C190" s="242"/>
      <c r="D190" s="242"/>
      <c r="E190" s="242"/>
      <c r="F190" s="242"/>
      <c r="G190" s="242"/>
      <c r="H190" s="241"/>
      <c r="I190" s="242"/>
      <c r="J190" s="242"/>
      <c r="K190" s="242"/>
      <c r="L190" s="242"/>
      <c r="M190" s="242"/>
      <c r="N190" s="242"/>
      <c r="O190" s="242"/>
      <c r="P190" s="242"/>
      <c r="Q190" s="242"/>
      <c r="R190" s="242"/>
      <c r="S190" s="242"/>
      <c r="T190" s="242"/>
      <c r="U190" s="242"/>
      <c r="V190" s="437"/>
    </row>
    <row r="191" spans="1:22" s="237" customFormat="1" x14ac:dyDescent="0.25">
      <c r="A191" s="241"/>
      <c r="B191" s="242"/>
      <c r="C191" s="242"/>
      <c r="D191" s="242"/>
      <c r="E191" s="242"/>
      <c r="F191" s="242"/>
      <c r="G191" s="242"/>
      <c r="H191" s="241"/>
      <c r="I191" s="242"/>
      <c r="J191" s="242"/>
      <c r="K191" s="242"/>
      <c r="L191" s="242"/>
      <c r="M191" s="242"/>
      <c r="N191" s="242"/>
      <c r="O191" s="242"/>
      <c r="P191" s="242"/>
      <c r="Q191" s="242"/>
      <c r="R191" s="242"/>
      <c r="S191" s="242"/>
      <c r="T191" s="242"/>
      <c r="U191" s="242"/>
      <c r="V191" s="437"/>
    </row>
    <row r="192" spans="1:22" s="237" customFormat="1" x14ac:dyDescent="0.25">
      <c r="A192" s="241"/>
      <c r="B192" s="242"/>
      <c r="C192" s="242"/>
      <c r="D192" s="242"/>
      <c r="E192" s="242"/>
      <c r="F192" s="242"/>
      <c r="G192" s="242"/>
      <c r="H192" s="241"/>
      <c r="I192" s="242"/>
      <c r="J192" s="242"/>
      <c r="K192" s="242"/>
      <c r="L192" s="242"/>
      <c r="M192" s="242"/>
      <c r="N192" s="242"/>
      <c r="O192" s="242"/>
      <c r="P192" s="242"/>
      <c r="Q192" s="242"/>
      <c r="R192" s="242"/>
      <c r="S192" s="242"/>
      <c r="T192" s="242"/>
      <c r="U192" s="242"/>
      <c r="V192" s="437"/>
    </row>
    <row r="193" spans="1:22" s="237" customFormat="1" x14ac:dyDescent="0.25">
      <c r="A193" s="241"/>
      <c r="B193" s="242"/>
      <c r="C193" s="242"/>
      <c r="D193" s="242"/>
      <c r="E193" s="242"/>
      <c r="F193" s="242"/>
      <c r="G193" s="242"/>
      <c r="H193" s="241"/>
      <c r="I193" s="242"/>
      <c r="J193" s="242"/>
      <c r="K193" s="242"/>
      <c r="L193" s="242"/>
      <c r="M193" s="242"/>
      <c r="N193" s="242"/>
      <c r="O193" s="242"/>
      <c r="P193" s="242"/>
      <c r="Q193" s="242"/>
      <c r="R193" s="242"/>
      <c r="S193" s="242"/>
      <c r="T193" s="242"/>
      <c r="U193" s="242"/>
      <c r="V193" s="437"/>
    </row>
    <row r="194" spans="1:22" s="237" customFormat="1" x14ac:dyDescent="0.25">
      <c r="A194" s="241"/>
      <c r="B194" s="242"/>
      <c r="C194" s="242"/>
      <c r="D194" s="242"/>
      <c r="E194" s="242"/>
      <c r="F194" s="242"/>
      <c r="G194" s="242"/>
      <c r="H194" s="241"/>
      <c r="I194" s="242"/>
      <c r="J194" s="242"/>
      <c r="K194" s="242"/>
      <c r="L194" s="242"/>
      <c r="M194" s="242"/>
      <c r="N194" s="242"/>
      <c r="O194" s="242"/>
      <c r="P194" s="242"/>
      <c r="Q194" s="242"/>
      <c r="R194" s="242"/>
      <c r="S194" s="242"/>
      <c r="T194" s="242"/>
      <c r="U194" s="242"/>
      <c r="V194" s="437"/>
    </row>
    <row r="195" spans="1:22" s="237" customFormat="1" x14ac:dyDescent="0.25">
      <c r="A195" s="241"/>
      <c r="B195" s="242"/>
      <c r="C195" s="242"/>
      <c r="D195" s="242"/>
      <c r="E195" s="242"/>
      <c r="F195" s="242"/>
      <c r="G195" s="242"/>
      <c r="H195" s="241"/>
      <c r="I195" s="242"/>
      <c r="J195" s="242"/>
      <c r="K195" s="242"/>
      <c r="L195" s="242"/>
      <c r="M195" s="242"/>
      <c r="N195" s="242"/>
      <c r="O195" s="242"/>
      <c r="P195" s="242"/>
      <c r="Q195" s="242"/>
      <c r="R195" s="242"/>
      <c r="S195" s="242"/>
      <c r="T195" s="242"/>
      <c r="U195" s="242"/>
      <c r="V195" s="437"/>
    </row>
    <row r="196" spans="1:22" s="237" customFormat="1" x14ac:dyDescent="0.25">
      <c r="A196" s="241"/>
      <c r="B196" s="242"/>
      <c r="C196" s="242"/>
      <c r="D196" s="242"/>
      <c r="E196" s="242"/>
      <c r="F196" s="242"/>
      <c r="G196" s="242"/>
      <c r="H196" s="241"/>
      <c r="I196" s="242"/>
      <c r="J196" s="242"/>
      <c r="K196" s="242"/>
      <c r="L196" s="242"/>
      <c r="M196" s="242"/>
      <c r="N196" s="242"/>
      <c r="O196" s="242"/>
      <c r="P196" s="242"/>
      <c r="Q196" s="242"/>
      <c r="R196" s="242"/>
      <c r="S196" s="242"/>
      <c r="T196" s="242"/>
      <c r="U196" s="242"/>
      <c r="V196" s="437"/>
    </row>
    <row r="197" spans="1:22" s="237" customFormat="1" x14ac:dyDescent="0.25">
      <c r="A197" s="241"/>
      <c r="B197" s="242"/>
      <c r="C197" s="242"/>
      <c r="D197" s="242"/>
      <c r="E197" s="242"/>
      <c r="F197" s="242"/>
      <c r="G197" s="242"/>
      <c r="H197" s="241"/>
      <c r="I197" s="242"/>
      <c r="J197" s="242"/>
      <c r="K197" s="242"/>
      <c r="L197" s="242"/>
      <c r="M197" s="242"/>
      <c r="N197" s="242"/>
      <c r="O197" s="242"/>
      <c r="P197" s="242"/>
      <c r="Q197" s="242"/>
      <c r="R197" s="242"/>
      <c r="S197" s="242"/>
      <c r="T197" s="242"/>
      <c r="U197" s="242"/>
      <c r="V197" s="437"/>
    </row>
    <row r="198" spans="1:22" s="237" customFormat="1" x14ac:dyDescent="0.25">
      <c r="A198" s="241"/>
      <c r="B198" s="242"/>
      <c r="C198" s="242"/>
      <c r="D198" s="242"/>
      <c r="E198" s="242"/>
      <c r="F198" s="242"/>
      <c r="G198" s="242"/>
      <c r="H198" s="241"/>
      <c r="I198" s="242"/>
      <c r="J198" s="242"/>
      <c r="K198" s="242"/>
      <c r="L198" s="242"/>
      <c r="M198" s="242"/>
      <c r="N198" s="242"/>
      <c r="O198" s="242"/>
      <c r="P198" s="242"/>
      <c r="Q198" s="242"/>
      <c r="R198" s="242"/>
      <c r="S198" s="242"/>
      <c r="T198" s="242"/>
      <c r="U198" s="242"/>
      <c r="V198" s="437"/>
    </row>
    <row r="199" spans="1:22" s="237" customFormat="1" x14ac:dyDescent="0.25">
      <c r="A199" s="241"/>
      <c r="B199" s="242"/>
      <c r="C199" s="242"/>
      <c r="D199" s="242"/>
      <c r="E199" s="242"/>
      <c r="F199" s="242"/>
      <c r="G199" s="242"/>
      <c r="H199" s="241"/>
      <c r="I199" s="242"/>
      <c r="J199" s="242"/>
      <c r="K199" s="242"/>
      <c r="L199" s="242"/>
      <c r="M199" s="242"/>
      <c r="N199" s="242"/>
      <c r="O199" s="242"/>
      <c r="P199" s="242"/>
      <c r="Q199" s="242"/>
      <c r="R199" s="242"/>
      <c r="S199" s="242"/>
      <c r="T199" s="242"/>
      <c r="U199" s="242"/>
      <c r="V199" s="437"/>
    </row>
    <row r="200" spans="1:22" s="237" customFormat="1" x14ac:dyDescent="0.25">
      <c r="A200" s="241"/>
      <c r="B200" s="242"/>
      <c r="C200" s="242"/>
      <c r="D200" s="242"/>
      <c r="E200" s="242"/>
      <c r="F200" s="242"/>
      <c r="G200" s="242"/>
      <c r="H200" s="241"/>
      <c r="I200" s="242"/>
      <c r="J200" s="242"/>
      <c r="K200" s="242"/>
      <c r="L200" s="242"/>
      <c r="M200" s="242"/>
      <c r="N200" s="242"/>
      <c r="O200" s="242"/>
      <c r="P200" s="242"/>
      <c r="Q200" s="242"/>
      <c r="R200" s="242"/>
      <c r="S200" s="242"/>
      <c r="T200" s="242"/>
      <c r="U200" s="242"/>
      <c r="V200" s="437"/>
    </row>
    <row r="201" spans="1:22" s="237" customFormat="1" x14ac:dyDescent="0.25">
      <c r="A201" s="241"/>
      <c r="B201" s="242"/>
      <c r="C201" s="242"/>
      <c r="D201" s="242"/>
      <c r="E201" s="242"/>
      <c r="F201" s="242"/>
      <c r="G201" s="242"/>
      <c r="H201" s="241"/>
      <c r="I201" s="242"/>
      <c r="J201" s="242"/>
      <c r="K201" s="242"/>
      <c r="L201" s="242"/>
      <c r="M201" s="242"/>
      <c r="N201" s="242"/>
      <c r="O201" s="242"/>
      <c r="P201" s="242"/>
      <c r="Q201" s="242"/>
      <c r="R201" s="242"/>
      <c r="S201" s="242"/>
      <c r="T201" s="242"/>
      <c r="U201" s="242"/>
      <c r="V201" s="437"/>
    </row>
    <row r="202" spans="1:22" s="237" customFormat="1" x14ac:dyDescent="0.25">
      <c r="A202" s="241"/>
      <c r="B202" s="242"/>
      <c r="C202" s="242"/>
      <c r="D202" s="242"/>
      <c r="E202" s="242"/>
      <c r="F202" s="242"/>
      <c r="G202" s="242"/>
      <c r="H202" s="241"/>
      <c r="I202" s="242"/>
      <c r="J202" s="242"/>
      <c r="K202" s="242"/>
      <c r="L202" s="242"/>
      <c r="M202" s="242"/>
      <c r="N202" s="242"/>
      <c r="O202" s="242"/>
      <c r="P202" s="242"/>
      <c r="Q202" s="242"/>
      <c r="R202" s="242"/>
      <c r="S202" s="242"/>
      <c r="T202" s="242"/>
      <c r="U202" s="242"/>
      <c r="V202" s="437"/>
    </row>
    <row r="203" spans="1:22" s="237" customFormat="1" x14ac:dyDescent="0.25">
      <c r="A203" s="241"/>
      <c r="B203" s="242"/>
      <c r="C203" s="242"/>
      <c r="D203" s="242"/>
      <c r="E203" s="242"/>
      <c r="F203" s="242"/>
      <c r="G203" s="242"/>
      <c r="H203" s="241"/>
      <c r="I203" s="242"/>
      <c r="J203" s="242"/>
      <c r="K203" s="242"/>
      <c r="L203" s="242"/>
      <c r="M203" s="242"/>
      <c r="N203" s="242"/>
      <c r="O203" s="242"/>
      <c r="P203" s="242"/>
      <c r="Q203" s="242"/>
      <c r="R203" s="242"/>
      <c r="S203" s="242"/>
      <c r="T203" s="242"/>
      <c r="U203" s="242"/>
      <c r="V203" s="437"/>
    </row>
    <row r="204" spans="1:22" s="237" customFormat="1" x14ac:dyDescent="0.25">
      <c r="A204" s="241"/>
      <c r="B204" s="242"/>
      <c r="C204" s="242"/>
      <c r="D204" s="242"/>
      <c r="E204" s="242"/>
      <c r="F204" s="242"/>
      <c r="G204" s="242"/>
      <c r="H204" s="241"/>
      <c r="I204" s="242"/>
      <c r="J204" s="242"/>
      <c r="K204" s="242"/>
      <c r="L204" s="242"/>
      <c r="M204" s="242"/>
      <c r="N204" s="242"/>
      <c r="O204" s="242"/>
      <c r="P204" s="242"/>
      <c r="Q204" s="242"/>
      <c r="R204" s="242"/>
      <c r="S204" s="242"/>
      <c r="T204" s="242"/>
      <c r="U204" s="242"/>
      <c r="V204" s="437"/>
    </row>
    <row r="205" spans="1:22" s="237" customFormat="1" x14ac:dyDescent="0.25">
      <c r="A205" s="241"/>
      <c r="B205" s="242"/>
      <c r="C205" s="242"/>
      <c r="D205" s="242"/>
      <c r="E205" s="242"/>
      <c r="F205" s="242"/>
      <c r="G205" s="242"/>
      <c r="H205" s="241"/>
      <c r="I205" s="242"/>
      <c r="J205" s="242"/>
      <c r="K205" s="242"/>
      <c r="L205" s="242"/>
      <c r="M205" s="242"/>
      <c r="N205" s="242"/>
      <c r="O205" s="242"/>
      <c r="P205" s="242"/>
      <c r="Q205" s="242"/>
      <c r="R205" s="242"/>
      <c r="S205" s="242"/>
      <c r="T205" s="242"/>
      <c r="U205" s="242"/>
      <c r="V205" s="437"/>
    </row>
    <row r="206" spans="1:22" s="237" customFormat="1" x14ac:dyDescent="0.25">
      <c r="A206" s="241"/>
      <c r="B206" s="242"/>
      <c r="C206" s="242"/>
      <c r="D206" s="242"/>
      <c r="E206" s="242"/>
      <c r="F206" s="242"/>
      <c r="G206" s="242"/>
      <c r="H206" s="241"/>
      <c r="I206" s="242"/>
      <c r="J206" s="242"/>
      <c r="K206" s="242"/>
      <c r="L206" s="242"/>
      <c r="M206" s="242"/>
      <c r="N206" s="242"/>
      <c r="O206" s="242"/>
      <c r="P206" s="242"/>
      <c r="Q206" s="242"/>
      <c r="R206" s="242"/>
      <c r="S206" s="242"/>
      <c r="T206" s="242"/>
      <c r="U206" s="242"/>
      <c r="V206" s="437"/>
    </row>
    <row r="207" spans="1:22" s="237" customFormat="1" x14ac:dyDescent="0.25">
      <c r="A207" s="241"/>
      <c r="B207" s="242"/>
      <c r="C207" s="242"/>
      <c r="D207" s="242"/>
      <c r="E207" s="242"/>
      <c r="F207" s="242"/>
      <c r="G207" s="242"/>
      <c r="H207" s="241"/>
      <c r="I207" s="242"/>
      <c r="J207" s="242"/>
      <c r="K207" s="242"/>
      <c r="L207" s="242"/>
      <c r="M207" s="242"/>
      <c r="N207" s="242"/>
      <c r="O207" s="242"/>
      <c r="P207" s="242"/>
      <c r="Q207" s="242"/>
      <c r="R207" s="242"/>
      <c r="S207" s="242"/>
      <c r="T207" s="242"/>
      <c r="U207" s="242"/>
      <c r="V207" s="437"/>
    </row>
    <row r="208" spans="1:22" s="237" customFormat="1" x14ac:dyDescent="0.25">
      <c r="A208" s="241"/>
      <c r="B208" s="242"/>
      <c r="C208" s="242"/>
      <c r="D208" s="242"/>
      <c r="E208" s="242"/>
      <c r="F208" s="242"/>
      <c r="G208" s="242"/>
      <c r="H208" s="241"/>
      <c r="I208" s="242"/>
      <c r="J208" s="242"/>
      <c r="K208" s="242"/>
      <c r="L208" s="242"/>
      <c r="M208" s="242"/>
      <c r="N208" s="242"/>
      <c r="O208" s="242"/>
      <c r="P208" s="242"/>
      <c r="Q208" s="242"/>
      <c r="R208" s="242"/>
      <c r="S208" s="242"/>
      <c r="T208" s="242"/>
      <c r="U208" s="242"/>
      <c r="V208" s="437"/>
    </row>
    <row r="209" spans="1:22" s="237" customFormat="1" x14ac:dyDescent="0.25">
      <c r="A209" s="241"/>
      <c r="B209" s="242"/>
      <c r="C209" s="242"/>
      <c r="D209" s="242"/>
      <c r="E209" s="242"/>
      <c r="F209" s="242"/>
      <c r="G209" s="242"/>
      <c r="H209" s="241"/>
      <c r="I209" s="242"/>
      <c r="J209" s="242"/>
      <c r="K209" s="242"/>
      <c r="L209" s="242"/>
      <c r="M209" s="242"/>
      <c r="N209" s="242"/>
      <c r="O209" s="242"/>
      <c r="P209" s="242"/>
      <c r="Q209" s="242"/>
      <c r="R209" s="242"/>
      <c r="S209" s="242"/>
      <c r="T209" s="242"/>
      <c r="U209" s="242"/>
      <c r="V209" s="437"/>
    </row>
    <row r="210" spans="1:22" s="237" customFormat="1" x14ac:dyDescent="0.25">
      <c r="A210" s="241"/>
      <c r="B210" s="242"/>
      <c r="C210" s="242"/>
      <c r="D210" s="242"/>
      <c r="E210" s="242"/>
      <c r="F210" s="242"/>
      <c r="G210" s="242"/>
      <c r="H210" s="241"/>
      <c r="I210" s="242"/>
      <c r="J210" s="242"/>
      <c r="K210" s="242"/>
      <c r="L210" s="242"/>
      <c r="M210" s="242"/>
      <c r="N210" s="242"/>
      <c r="O210" s="242"/>
      <c r="P210" s="242"/>
      <c r="Q210" s="242"/>
      <c r="R210" s="242"/>
      <c r="S210" s="242"/>
      <c r="T210" s="242"/>
      <c r="U210" s="242"/>
      <c r="V210" s="437"/>
    </row>
    <row r="211" spans="1:22" s="237" customFormat="1" x14ac:dyDescent="0.25">
      <c r="A211" s="241"/>
      <c r="B211" s="242"/>
      <c r="C211" s="242"/>
      <c r="D211" s="242"/>
      <c r="E211" s="242"/>
      <c r="F211" s="242"/>
      <c r="G211" s="242"/>
      <c r="H211" s="241"/>
      <c r="I211" s="242"/>
      <c r="J211" s="242"/>
      <c r="K211" s="242"/>
      <c r="L211" s="242"/>
      <c r="M211" s="242"/>
      <c r="N211" s="242"/>
      <c r="O211" s="242"/>
      <c r="P211" s="242"/>
      <c r="Q211" s="242"/>
      <c r="R211" s="242"/>
      <c r="S211" s="242"/>
      <c r="T211" s="242"/>
      <c r="U211" s="242"/>
      <c r="V211" s="437"/>
    </row>
    <row r="212" spans="1:22" s="237" customFormat="1" x14ac:dyDescent="0.25">
      <c r="A212" s="241"/>
      <c r="B212" s="242"/>
      <c r="C212" s="242"/>
      <c r="D212" s="242"/>
      <c r="E212" s="242"/>
      <c r="F212" s="242"/>
      <c r="G212" s="242"/>
      <c r="H212" s="241"/>
      <c r="I212" s="242"/>
      <c r="J212" s="242"/>
      <c r="K212" s="242"/>
      <c r="L212" s="242"/>
      <c r="M212" s="242"/>
      <c r="N212" s="242"/>
      <c r="O212" s="242"/>
      <c r="P212" s="242"/>
      <c r="Q212" s="242"/>
      <c r="R212" s="242"/>
      <c r="S212" s="242"/>
      <c r="T212" s="242"/>
      <c r="U212" s="242"/>
      <c r="V212" s="437"/>
    </row>
    <row r="213" spans="1:22" s="237" customFormat="1" x14ac:dyDescent="0.25">
      <c r="A213" s="241"/>
      <c r="B213" s="242"/>
      <c r="C213" s="242"/>
      <c r="D213" s="242"/>
      <c r="E213" s="242"/>
      <c r="F213" s="242"/>
      <c r="G213" s="242"/>
      <c r="H213" s="241"/>
      <c r="I213" s="242"/>
      <c r="J213" s="242"/>
      <c r="K213" s="242"/>
      <c r="L213" s="242"/>
      <c r="M213" s="242"/>
      <c r="N213" s="242"/>
      <c r="O213" s="242"/>
      <c r="P213" s="242"/>
      <c r="Q213" s="242"/>
      <c r="R213" s="242"/>
      <c r="S213" s="242"/>
      <c r="T213" s="242"/>
      <c r="U213" s="242"/>
      <c r="V213" s="437"/>
    </row>
    <row r="214" spans="1:22" s="237" customFormat="1" x14ac:dyDescent="0.25">
      <c r="A214" s="241"/>
      <c r="B214" s="242"/>
      <c r="C214" s="242"/>
      <c r="D214" s="242"/>
      <c r="E214" s="242"/>
      <c r="F214" s="242"/>
      <c r="G214" s="242"/>
      <c r="H214" s="241"/>
      <c r="I214" s="242"/>
      <c r="J214" s="242"/>
      <c r="K214" s="242"/>
      <c r="L214" s="242"/>
      <c r="M214" s="242"/>
      <c r="N214" s="242"/>
      <c r="O214" s="242"/>
      <c r="P214" s="242"/>
      <c r="Q214" s="242"/>
      <c r="R214" s="242"/>
      <c r="S214" s="242"/>
      <c r="T214" s="242"/>
      <c r="U214" s="242"/>
      <c r="V214" s="437"/>
    </row>
    <row r="215" spans="1:22" s="237" customFormat="1" x14ac:dyDescent="0.25">
      <c r="A215" s="241"/>
      <c r="B215" s="242"/>
      <c r="C215" s="242"/>
      <c r="D215" s="242"/>
      <c r="E215" s="242"/>
      <c r="F215" s="242"/>
      <c r="G215" s="242"/>
      <c r="H215" s="241"/>
      <c r="I215" s="242"/>
      <c r="J215" s="242"/>
      <c r="K215" s="242"/>
      <c r="L215" s="242"/>
      <c r="M215" s="242"/>
      <c r="N215" s="242"/>
      <c r="O215" s="242"/>
      <c r="P215" s="242"/>
      <c r="Q215" s="242"/>
      <c r="R215" s="242"/>
      <c r="S215" s="242"/>
      <c r="T215" s="242"/>
      <c r="U215" s="242"/>
      <c r="V215" s="437"/>
    </row>
    <row r="216" spans="1:22" s="237" customFormat="1" x14ac:dyDescent="0.25">
      <c r="A216" s="241"/>
      <c r="B216" s="242"/>
      <c r="C216" s="242"/>
      <c r="D216" s="242"/>
      <c r="E216" s="242"/>
      <c r="F216" s="242"/>
      <c r="G216" s="242"/>
      <c r="H216" s="241"/>
      <c r="I216" s="242"/>
      <c r="J216" s="242"/>
      <c r="K216" s="242"/>
      <c r="L216" s="242"/>
      <c r="M216" s="242"/>
      <c r="N216" s="242"/>
      <c r="O216" s="242"/>
      <c r="P216" s="242"/>
      <c r="Q216" s="242"/>
      <c r="R216" s="242"/>
      <c r="S216" s="242"/>
      <c r="T216" s="242"/>
      <c r="U216" s="242"/>
      <c r="V216" s="437"/>
    </row>
    <row r="217" spans="1:22" s="237" customFormat="1" x14ac:dyDescent="0.25">
      <c r="A217" s="241"/>
      <c r="B217" s="242"/>
      <c r="C217" s="242"/>
      <c r="D217" s="242"/>
      <c r="E217" s="242"/>
      <c r="F217" s="242"/>
      <c r="G217" s="242"/>
      <c r="H217" s="241"/>
      <c r="I217" s="242"/>
      <c r="J217" s="242"/>
      <c r="K217" s="242"/>
      <c r="L217" s="242"/>
      <c r="M217" s="242"/>
      <c r="N217" s="242"/>
      <c r="O217" s="242"/>
      <c r="P217" s="242"/>
      <c r="Q217" s="242"/>
      <c r="R217" s="242"/>
      <c r="S217" s="242"/>
      <c r="T217" s="242"/>
      <c r="U217" s="242"/>
      <c r="V217" s="437"/>
    </row>
    <row r="218" spans="1:22" s="237" customFormat="1" x14ac:dyDescent="0.25">
      <c r="A218" s="241"/>
      <c r="B218" s="242"/>
      <c r="C218" s="242"/>
      <c r="D218" s="242"/>
      <c r="E218" s="242"/>
      <c r="F218" s="242"/>
      <c r="G218" s="242"/>
      <c r="H218" s="241"/>
      <c r="I218" s="242"/>
      <c r="J218" s="242"/>
      <c r="K218" s="242"/>
      <c r="L218" s="242"/>
      <c r="M218" s="242"/>
      <c r="N218" s="242"/>
      <c r="O218" s="242"/>
      <c r="P218" s="242"/>
      <c r="Q218" s="242"/>
      <c r="R218" s="242"/>
      <c r="S218" s="242"/>
      <c r="T218" s="242"/>
      <c r="U218" s="242"/>
      <c r="V218" s="437"/>
    </row>
    <row r="219" spans="1:22" s="237" customFormat="1" x14ac:dyDescent="0.25">
      <c r="A219" s="241"/>
      <c r="B219" s="242"/>
      <c r="C219" s="242"/>
      <c r="D219" s="242"/>
      <c r="E219" s="242"/>
      <c r="F219" s="242"/>
      <c r="G219" s="242"/>
      <c r="H219" s="241"/>
      <c r="I219" s="242"/>
      <c r="J219" s="242"/>
      <c r="K219" s="242"/>
      <c r="L219" s="242"/>
      <c r="M219" s="242"/>
      <c r="N219" s="242"/>
      <c r="O219" s="242"/>
      <c r="P219" s="242"/>
      <c r="Q219" s="242"/>
      <c r="R219" s="242"/>
      <c r="S219" s="242"/>
      <c r="T219" s="242"/>
      <c r="U219" s="242"/>
      <c r="V219" s="437"/>
    </row>
    <row r="220" spans="1:22" s="237" customFormat="1" x14ac:dyDescent="0.25">
      <c r="A220" s="241"/>
      <c r="B220" s="242"/>
      <c r="C220" s="242"/>
      <c r="D220" s="242"/>
      <c r="E220" s="242"/>
      <c r="F220" s="242"/>
      <c r="G220" s="242"/>
      <c r="H220" s="241"/>
      <c r="I220" s="242"/>
      <c r="J220" s="242"/>
      <c r="K220" s="242"/>
      <c r="L220" s="242"/>
      <c r="M220" s="242"/>
      <c r="N220" s="242"/>
      <c r="O220" s="242"/>
      <c r="P220" s="242"/>
      <c r="Q220" s="242"/>
      <c r="R220" s="242"/>
      <c r="S220" s="242"/>
      <c r="T220" s="242"/>
      <c r="U220" s="242"/>
      <c r="V220" s="437"/>
    </row>
    <row r="221" spans="1:22" s="237" customFormat="1" x14ac:dyDescent="0.25">
      <c r="A221" s="241"/>
      <c r="B221" s="242"/>
      <c r="C221" s="242"/>
      <c r="D221" s="242"/>
      <c r="E221" s="242"/>
      <c r="F221" s="242"/>
      <c r="G221" s="242"/>
      <c r="H221" s="241"/>
      <c r="I221" s="242"/>
      <c r="J221" s="242"/>
      <c r="K221" s="242"/>
      <c r="L221" s="242"/>
      <c r="M221" s="242"/>
      <c r="N221" s="242"/>
      <c r="O221" s="242"/>
      <c r="P221" s="242"/>
      <c r="Q221" s="242"/>
      <c r="R221" s="242"/>
      <c r="S221" s="242"/>
      <c r="T221" s="242"/>
      <c r="U221" s="242"/>
      <c r="V221" s="437"/>
    </row>
    <row r="222" spans="1:22" s="237" customFormat="1" x14ac:dyDescent="0.25">
      <c r="A222" s="241"/>
      <c r="B222" s="242"/>
      <c r="C222" s="242"/>
      <c r="D222" s="242"/>
      <c r="E222" s="242"/>
      <c r="F222" s="242"/>
      <c r="G222" s="242"/>
      <c r="H222" s="241"/>
      <c r="I222" s="242"/>
      <c r="J222" s="242"/>
      <c r="K222" s="242"/>
      <c r="L222" s="242"/>
      <c r="M222" s="242"/>
      <c r="N222" s="242"/>
      <c r="O222" s="242"/>
      <c r="P222" s="242"/>
      <c r="Q222" s="242"/>
      <c r="R222" s="242"/>
      <c r="S222" s="242"/>
      <c r="T222" s="242"/>
      <c r="U222" s="242"/>
      <c r="V222" s="437"/>
    </row>
    <row r="223" spans="1:22" s="237" customFormat="1" x14ac:dyDescent="0.25">
      <c r="A223" s="241"/>
      <c r="B223" s="242"/>
      <c r="C223" s="242"/>
      <c r="D223" s="242"/>
      <c r="E223" s="242"/>
      <c r="F223" s="242"/>
      <c r="G223" s="242"/>
      <c r="H223" s="241"/>
      <c r="I223" s="242"/>
      <c r="J223" s="242"/>
      <c r="K223" s="242"/>
      <c r="L223" s="242"/>
      <c r="M223" s="242"/>
      <c r="N223" s="242"/>
      <c r="O223" s="242"/>
      <c r="P223" s="242"/>
      <c r="Q223" s="242"/>
      <c r="R223" s="242"/>
      <c r="S223" s="242"/>
      <c r="T223" s="242"/>
      <c r="U223" s="242"/>
      <c r="V223" s="437"/>
    </row>
    <row r="224" spans="1:22" s="237" customFormat="1" x14ac:dyDescent="0.25">
      <c r="A224" s="241"/>
      <c r="B224" s="242"/>
      <c r="C224" s="242"/>
      <c r="D224" s="242"/>
      <c r="E224" s="242"/>
      <c r="F224" s="242"/>
      <c r="G224" s="242"/>
      <c r="H224" s="241"/>
      <c r="I224" s="242"/>
      <c r="J224" s="242"/>
      <c r="K224" s="242"/>
      <c r="L224" s="242"/>
      <c r="M224" s="242"/>
      <c r="N224" s="242"/>
      <c r="O224" s="242"/>
      <c r="P224" s="242"/>
      <c r="Q224" s="242"/>
      <c r="R224" s="242"/>
      <c r="S224" s="242"/>
      <c r="T224" s="242"/>
      <c r="U224" s="242"/>
      <c r="V224" s="437"/>
    </row>
    <row r="225" spans="1:22" s="237" customFormat="1" x14ac:dyDescent="0.25">
      <c r="A225" s="241"/>
      <c r="B225" s="242"/>
      <c r="C225" s="242"/>
      <c r="D225" s="242"/>
      <c r="E225" s="242"/>
      <c r="F225" s="242"/>
      <c r="G225" s="242"/>
      <c r="H225" s="241"/>
      <c r="I225" s="242"/>
      <c r="J225" s="242"/>
      <c r="K225" s="242"/>
      <c r="L225" s="242"/>
      <c r="M225" s="242"/>
      <c r="N225" s="242"/>
      <c r="O225" s="242"/>
      <c r="P225" s="242"/>
      <c r="Q225" s="242"/>
      <c r="R225" s="242"/>
      <c r="S225" s="242"/>
      <c r="T225" s="242"/>
      <c r="U225" s="242"/>
      <c r="V225" s="437"/>
    </row>
    <row r="226" spans="1:22" s="237" customFormat="1" x14ac:dyDescent="0.25">
      <c r="A226" s="241"/>
      <c r="B226" s="242"/>
      <c r="C226" s="242"/>
      <c r="D226" s="242"/>
      <c r="E226" s="242"/>
      <c r="F226" s="242"/>
      <c r="G226" s="242"/>
      <c r="H226" s="241"/>
      <c r="I226" s="242"/>
      <c r="J226" s="242"/>
      <c r="K226" s="242"/>
      <c r="L226" s="242"/>
      <c r="M226" s="242"/>
      <c r="N226" s="242"/>
      <c r="O226" s="242"/>
      <c r="P226" s="242"/>
      <c r="Q226" s="242"/>
      <c r="R226" s="242"/>
      <c r="S226" s="242"/>
      <c r="T226" s="242"/>
      <c r="U226" s="242"/>
      <c r="V226" s="437"/>
    </row>
    <row r="227" spans="1:22" s="237" customFormat="1" x14ac:dyDescent="0.25">
      <c r="A227" s="241"/>
      <c r="B227" s="242"/>
      <c r="C227" s="242"/>
      <c r="D227" s="242"/>
      <c r="E227" s="242"/>
      <c r="F227" s="242"/>
      <c r="G227" s="242"/>
      <c r="H227" s="241"/>
      <c r="I227" s="242"/>
      <c r="J227" s="242"/>
      <c r="K227" s="242"/>
      <c r="L227" s="242"/>
      <c r="M227" s="242"/>
      <c r="N227" s="242"/>
      <c r="O227" s="242"/>
      <c r="P227" s="242"/>
      <c r="Q227" s="242"/>
      <c r="R227" s="242"/>
      <c r="S227" s="242"/>
      <c r="T227" s="242"/>
      <c r="U227" s="242"/>
      <c r="V227" s="437"/>
    </row>
    <row r="228" spans="1:22" s="237" customFormat="1" x14ac:dyDescent="0.25">
      <c r="A228" s="241"/>
      <c r="B228" s="242"/>
      <c r="C228" s="242"/>
      <c r="D228" s="242"/>
      <c r="E228" s="242"/>
      <c r="F228" s="242"/>
      <c r="G228" s="242"/>
      <c r="H228" s="241"/>
      <c r="I228" s="242"/>
      <c r="J228" s="242"/>
      <c r="K228" s="242"/>
      <c r="L228" s="242"/>
      <c r="M228" s="242"/>
      <c r="N228" s="242"/>
      <c r="O228" s="242"/>
      <c r="P228" s="242"/>
      <c r="Q228" s="242"/>
      <c r="R228" s="242"/>
      <c r="S228" s="242"/>
      <c r="T228" s="242"/>
      <c r="U228" s="242"/>
      <c r="V228" s="437"/>
    </row>
    <row r="229" spans="1:22" s="237" customFormat="1" x14ac:dyDescent="0.25">
      <c r="A229" s="241"/>
      <c r="B229" s="242"/>
      <c r="C229" s="242"/>
      <c r="D229" s="242"/>
      <c r="E229" s="242"/>
      <c r="F229" s="242"/>
      <c r="G229" s="242"/>
      <c r="H229" s="241"/>
      <c r="I229" s="242"/>
      <c r="J229" s="242"/>
      <c r="K229" s="242"/>
      <c r="L229" s="242"/>
      <c r="M229" s="242"/>
      <c r="N229" s="242"/>
      <c r="O229" s="242"/>
      <c r="P229" s="242"/>
      <c r="Q229" s="242"/>
      <c r="R229" s="242"/>
      <c r="S229" s="242"/>
      <c r="T229" s="242"/>
      <c r="U229" s="242"/>
      <c r="V229" s="437"/>
    </row>
    <row r="230" spans="1:22" s="237" customFormat="1" x14ac:dyDescent="0.25">
      <c r="A230" s="241"/>
      <c r="B230" s="242"/>
      <c r="C230" s="242"/>
      <c r="D230" s="242"/>
      <c r="E230" s="242"/>
      <c r="F230" s="242"/>
      <c r="G230" s="242"/>
      <c r="H230" s="241"/>
      <c r="I230" s="242"/>
      <c r="J230" s="242"/>
      <c r="K230" s="242"/>
      <c r="L230" s="242"/>
      <c r="M230" s="242"/>
      <c r="N230" s="242"/>
      <c r="O230" s="242"/>
      <c r="P230" s="242"/>
      <c r="Q230" s="242"/>
      <c r="R230" s="242"/>
      <c r="S230" s="242"/>
      <c r="T230" s="242"/>
      <c r="U230" s="242"/>
      <c r="V230" s="437"/>
    </row>
    <row r="231" spans="1:22" s="237" customFormat="1" x14ac:dyDescent="0.25">
      <c r="A231" s="241"/>
      <c r="B231" s="242"/>
      <c r="C231" s="242"/>
      <c r="D231" s="242"/>
      <c r="E231" s="242"/>
      <c r="F231" s="242"/>
      <c r="G231" s="242"/>
      <c r="H231" s="241"/>
      <c r="I231" s="242"/>
      <c r="J231" s="242"/>
      <c r="K231" s="242"/>
      <c r="L231" s="242"/>
      <c r="M231" s="242"/>
      <c r="N231" s="242"/>
      <c r="O231" s="242"/>
      <c r="P231" s="242"/>
      <c r="Q231" s="242"/>
      <c r="R231" s="242"/>
      <c r="S231" s="242"/>
      <c r="T231" s="242"/>
      <c r="U231" s="242"/>
      <c r="V231" s="437"/>
    </row>
    <row r="232" spans="1:22" s="237" customFormat="1" x14ac:dyDescent="0.25">
      <c r="A232" s="241"/>
      <c r="B232" s="242"/>
      <c r="C232" s="242"/>
      <c r="D232" s="242"/>
      <c r="E232" s="242"/>
      <c r="F232" s="242"/>
      <c r="G232" s="242"/>
      <c r="H232" s="241"/>
      <c r="I232" s="242"/>
      <c r="J232" s="242"/>
      <c r="K232" s="242"/>
      <c r="L232" s="242"/>
      <c r="M232" s="242"/>
      <c r="N232" s="242"/>
      <c r="O232" s="242"/>
      <c r="P232" s="242"/>
      <c r="Q232" s="242"/>
      <c r="R232" s="242"/>
      <c r="S232" s="242"/>
      <c r="T232" s="242"/>
      <c r="U232" s="242"/>
      <c r="V232" s="437"/>
    </row>
    <row r="233" spans="1:22" s="237" customFormat="1" x14ac:dyDescent="0.25">
      <c r="A233" s="241"/>
      <c r="B233" s="242"/>
      <c r="C233" s="242"/>
      <c r="D233" s="242"/>
      <c r="E233" s="242"/>
      <c r="F233" s="242"/>
      <c r="G233" s="242"/>
      <c r="H233" s="241"/>
      <c r="I233" s="242"/>
      <c r="J233" s="242"/>
      <c r="K233" s="242"/>
      <c r="L233" s="242"/>
      <c r="M233" s="242"/>
      <c r="N233" s="242"/>
      <c r="O233" s="242"/>
      <c r="P233" s="242"/>
      <c r="Q233" s="242"/>
      <c r="R233" s="242"/>
      <c r="S233" s="242"/>
      <c r="T233" s="242"/>
      <c r="U233" s="242"/>
      <c r="V233" s="437"/>
    </row>
    <row r="234" spans="1:22" s="237" customFormat="1" x14ac:dyDescent="0.25">
      <c r="A234" s="241"/>
      <c r="B234" s="242"/>
      <c r="C234" s="242"/>
      <c r="D234" s="242"/>
      <c r="E234" s="242"/>
      <c r="F234" s="242"/>
      <c r="G234" s="242"/>
      <c r="H234" s="241"/>
      <c r="I234" s="242"/>
      <c r="J234" s="242"/>
      <c r="K234" s="242"/>
      <c r="L234" s="242"/>
      <c r="M234" s="242"/>
      <c r="N234" s="242"/>
      <c r="O234" s="242"/>
      <c r="P234" s="242"/>
      <c r="Q234" s="242"/>
      <c r="R234" s="242"/>
      <c r="S234" s="242"/>
      <c r="T234" s="242"/>
      <c r="U234" s="242"/>
      <c r="V234" s="437"/>
    </row>
    <row r="235" spans="1:22" s="237" customFormat="1" x14ac:dyDescent="0.25">
      <c r="A235" s="241"/>
      <c r="B235" s="242"/>
      <c r="C235" s="242"/>
      <c r="D235" s="242"/>
      <c r="E235" s="242"/>
      <c r="F235" s="242"/>
      <c r="G235" s="242"/>
      <c r="H235" s="241"/>
      <c r="I235" s="242"/>
      <c r="J235" s="242"/>
      <c r="K235" s="242"/>
      <c r="L235" s="242"/>
      <c r="M235" s="242"/>
      <c r="N235" s="242"/>
      <c r="O235" s="242"/>
      <c r="P235" s="242"/>
      <c r="Q235" s="242"/>
      <c r="R235" s="242"/>
      <c r="S235" s="242"/>
      <c r="T235" s="242"/>
      <c r="U235" s="242"/>
      <c r="V235" s="437"/>
    </row>
    <row r="236" spans="1:22" s="237" customFormat="1" x14ac:dyDescent="0.25">
      <c r="A236" s="241"/>
      <c r="B236" s="242"/>
      <c r="C236" s="242"/>
      <c r="D236" s="242"/>
      <c r="E236" s="242"/>
      <c r="F236" s="242"/>
      <c r="G236" s="242"/>
      <c r="H236" s="241"/>
      <c r="I236" s="242"/>
      <c r="J236" s="242"/>
      <c r="K236" s="242"/>
      <c r="L236" s="242"/>
      <c r="M236" s="242"/>
      <c r="N236" s="242"/>
      <c r="O236" s="242"/>
      <c r="P236" s="242"/>
      <c r="Q236" s="242"/>
      <c r="R236" s="242"/>
      <c r="S236" s="242"/>
      <c r="T236" s="242"/>
      <c r="U236" s="242"/>
      <c r="V236" s="437"/>
    </row>
    <row r="237" spans="1:22" s="237" customFormat="1" x14ac:dyDescent="0.25">
      <c r="A237" s="241"/>
      <c r="B237" s="242"/>
      <c r="C237" s="242"/>
      <c r="D237" s="242"/>
      <c r="E237" s="242"/>
      <c r="F237" s="242"/>
      <c r="G237" s="242"/>
      <c r="H237" s="241"/>
      <c r="I237" s="242"/>
      <c r="J237" s="242"/>
      <c r="K237" s="242"/>
      <c r="L237" s="242"/>
      <c r="M237" s="242"/>
      <c r="N237" s="242"/>
      <c r="O237" s="242"/>
      <c r="P237" s="242"/>
      <c r="Q237" s="242"/>
      <c r="R237" s="242"/>
      <c r="S237" s="242"/>
      <c r="T237" s="242"/>
      <c r="U237" s="242"/>
      <c r="V237" s="437"/>
    </row>
    <row r="238" spans="1:22" s="237" customFormat="1" x14ac:dyDescent="0.25">
      <c r="A238" s="241"/>
      <c r="B238" s="242"/>
      <c r="C238" s="242"/>
      <c r="D238" s="242"/>
      <c r="E238" s="242"/>
      <c r="F238" s="242"/>
      <c r="G238" s="242"/>
      <c r="H238" s="241"/>
      <c r="I238" s="242"/>
      <c r="J238" s="242"/>
      <c r="K238" s="242"/>
      <c r="L238" s="242"/>
      <c r="M238" s="242"/>
      <c r="N238" s="242"/>
      <c r="O238" s="242"/>
      <c r="P238" s="242"/>
      <c r="Q238" s="242"/>
      <c r="R238" s="242"/>
      <c r="S238" s="242"/>
      <c r="T238" s="242"/>
      <c r="U238" s="242"/>
      <c r="V238" s="437"/>
    </row>
    <row r="239" spans="1:22" s="237" customFormat="1" x14ac:dyDescent="0.25">
      <c r="A239" s="241"/>
      <c r="B239" s="242"/>
      <c r="C239" s="242"/>
      <c r="D239" s="242"/>
      <c r="E239" s="242"/>
      <c r="F239" s="242"/>
      <c r="G239" s="242"/>
      <c r="H239" s="241"/>
      <c r="I239" s="242"/>
      <c r="J239" s="242"/>
      <c r="K239" s="242"/>
      <c r="L239" s="242"/>
      <c r="M239" s="242"/>
      <c r="N239" s="242"/>
      <c r="O239" s="242"/>
      <c r="P239" s="242"/>
      <c r="Q239" s="242"/>
      <c r="R239" s="242"/>
      <c r="S239" s="242"/>
      <c r="T239" s="242"/>
      <c r="U239" s="242"/>
      <c r="V239" s="437"/>
    </row>
    <row r="240" spans="1:22" s="237" customFormat="1" x14ac:dyDescent="0.25">
      <c r="A240" s="241"/>
      <c r="B240" s="242"/>
      <c r="C240" s="242"/>
      <c r="D240" s="242"/>
      <c r="E240" s="242"/>
      <c r="F240" s="242"/>
      <c r="G240" s="242"/>
      <c r="H240" s="241"/>
      <c r="I240" s="242"/>
      <c r="J240" s="242"/>
      <c r="K240" s="242"/>
      <c r="L240" s="242"/>
      <c r="M240" s="242"/>
      <c r="N240" s="242"/>
      <c r="O240" s="242"/>
      <c r="P240" s="242"/>
      <c r="Q240" s="242"/>
      <c r="R240" s="242"/>
      <c r="S240" s="242"/>
      <c r="T240" s="242"/>
      <c r="U240" s="242"/>
      <c r="V240" s="437"/>
    </row>
    <row r="241" spans="1:22" s="237" customFormat="1" x14ac:dyDescent="0.25">
      <c r="A241" s="241"/>
      <c r="B241" s="242"/>
      <c r="C241" s="242"/>
      <c r="D241" s="242"/>
      <c r="E241" s="242"/>
      <c r="F241" s="242"/>
      <c r="G241" s="242"/>
      <c r="H241" s="241"/>
      <c r="I241" s="242"/>
      <c r="J241" s="242"/>
      <c r="K241" s="242"/>
      <c r="L241" s="242"/>
      <c r="M241" s="242"/>
      <c r="N241" s="242"/>
      <c r="O241" s="242"/>
      <c r="P241" s="242"/>
      <c r="Q241" s="242"/>
      <c r="R241" s="242"/>
      <c r="S241" s="242"/>
      <c r="T241" s="242"/>
      <c r="U241" s="242"/>
      <c r="V241" s="437"/>
    </row>
    <row r="242" spans="1:22" s="237" customFormat="1" x14ac:dyDescent="0.25">
      <c r="A242" s="241"/>
      <c r="B242" s="242"/>
      <c r="C242" s="242"/>
      <c r="D242" s="242"/>
      <c r="E242" s="242"/>
      <c r="F242" s="242"/>
      <c r="G242" s="242"/>
      <c r="H242" s="241"/>
      <c r="I242" s="242"/>
      <c r="J242" s="242"/>
      <c r="K242" s="242"/>
      <c r="L242" s="242"/>
      <c r="M242" s="242"/>
      <c r="N242" s="242"/>
      <c r="O242" s="242"/>
      <c r="P242" s="242"/>
      <c r="Q242" s="242"/>
      <c r="R242" s="242"/>
      <c r="S242" s="242"/>
      <c r="T242" s="242"/>
      <c r="U242" s="242"/>
      <c r="V242" s="437"/>
    </row>
    <row r="243" spans="1:22" s="237" customFormat="1" x14ac:dyDescent="0.25">
      <c r="A243" s="241"/>
      <c r="B243" s="242"/>
      <c r="C243" s="242"/>
      <c r="D243" s="242"/>
      <c r="E243" s="242"/>
      <c r="F243" s="242"/>
      <c r="G243" s="242"/>
      <c r="H243" s="241"/>
      <c r="I243" s="242"/>
      <c r="J243" s="242"/>
      <c r="K243" s="242"/>
      <c r="L243" s="242"/>
      <c r="M243" s="242"/>
      <c r="N243" s="242"/>
      <c r="O243" s="242"/>
      <c r="P243" s="242"/>
      <c r="Q243" s="242"/>
      <c r="R243" s="242"/>
      <c r="S243" s="242"/>
      <c r="T243" s="242"/>
      <c r="U243" s="242"/>
      <c r="V243" s="437"/>
    </row>
    <row r="244" spans="1:22" s="237" customFormat="1" x14ac:dyDescent="0.25">
      <c r="A244" s="241"/>
      <c r="B244" s="242"/>
      <c r="C244" s="242"/>
      <c r="D244" s="242"/>
      <c r="E244" s="242"/>
      <c r="F244" s="242"/>
      <c r="G244" s="242"/>
      <c r="H244" s="241"/>
      <c r="I244" s="242"/>
      <c r="J244" s="242"/>
      <c r="K244" s="242"/>
      <c r="L244" s="242"/>
      <c r="M244" s="242"/>
      <c r="N244" s="242"/>
      <c r="O244" s="242"/>
      <c r="P244" s="242"/>
      <c r="Q244" s="242"/>
      <c r="R244" s="242"/>
      <c r="S244" s="242"/>
      <c r="T244" s="242"/>
      <c r="U244" s="242"/>
      <c r="V244" s="437"/>
    </row>
    <row r="245" spans="1:22" s="237" customFormat="1" x14ac:dyDescent="0.25">
      <c r="A245" s="241"/>
      <c r="B245" s="242"/>
      <c r="C245" s="242"/>
      <c r="D245" s="242"/>
      <c r="E245" s="242"/>
      <c r="F245" s="242"/>
      <c r="G245" s="242"/>
      <c r="H245" s="241"/>
      <c r="I245" s="242"/>
      <c r="J245" s="242"/>
      <c r="K245" s="242"/>
      <c r="L245" s="242"/>
      <c r="M245" s="242"/>
      <c r="N245" s="242"/>
      <c r="O245" s="242"/>
      <c r="P245" s="242"/>
      <c r="Q245" s="242"/>
      <c r="R245" s="242"/>
      <c r="S245" s="242"/>
      <c r="T245" s="242"/>
      <c r="U245" s="242"/>
      <c r="V245" s="437"/>
    </row>
    <row r="246" spans="1:22" s="237" customFormat="1" x14ac:dyDescent="0.25">
      <c r="A246" s="241"/>
      <c r="B246" s="242"/>
      <c r="C246" s="242"/>
      <c r="D246" s="242"/>
      <c r="E246" s="242"/>
      <c r="F246" s="242"/>
      <c r="G246" s="242"/>
      <c r="H246" s="241"/>
      <c r="I246" s="242"/>
      <c r="J246" s="242"/>
      <c r="K246" s="242"/>
      <c r="L246" s="242"/>
      <c r="M246" s="242"/>
      <c r="N246" s="242"/>
      <c r="O246" s="242"/>
      <c r="P246" s="242"/>
      <c r="Q246" s="242"/>
      <c r="R246" s="242"/>
      <c r="S246" s="242"/>
      <c r="T246" s="242"/>
      <c r="U246" s="242"/>
      <c r="V246" s="437"/>
    </row>
    <row r="247" spans="1:22" s="237" customFormat="1" x14ac:dyDescent="0.25">
      <c r="A247" s="241"/>
      <c r="B247" s="242"/>
      <c r="C247" s="242"/>
      <c r="D247" s="242"/>
      <c r="E247" s="242"/>
      <c r="F247" s="242"/>
      <c r="G247" s="242"/>
      <c r="H247" s="241"/>
      <c r="I247" s="242"/>
      <c r="J247" s="242"/>
      <c r="K247" s="242"/>
      <c r="L247" s="242"/>
      <c r="M247" s="242"/>
      <c r="N247" s="242"/>
      <c r="O247" s="242"/>
      <c r="P247" s="242"/>
      <c r="Q247" s="242"/>
      <c r="R247" s="242"/>
      <c r="S247" s="242"/>
      <c r="T247" s="242"/>
      <c r="U247" s="242"/>
      <c r="V247" s="437"/>
    </row>
    <row r="248" spans="1:22" s="237" customFormat="1" x14ac:dyDescent="0.25">
      <c r="A248" s="241"/>
      <c r="B248" s="242"/>
      <c r="C248" s="242"/>
      <c r="D248" s="242"/>
      <c r="E248" s="242"/>
      <c r="F248" s="242"/>
      <c r="G248" s="242"/>
      <c r="H248" s="241"/>
      <c r="I248" s="242"/>
      <c r="J248" s="242"/>
      <c r="K248" s="242"/>
      <c r="L248" s="242"/>
      <c r="M248" s="242"/>
      <c r="N248" s="242"/>
      <c r="O248" s="242"/>
      <c r="P248" s="242"/>
      <c r="Q248" s="242"/>
      <c r="R248" s="242"/>
      <c r="S248" s="242"/>
      <c r="T248" s="242"/>
      <c r="U248" s="242"/>
      <c r="V248" s="437"/>
    </row>
    <row r="249" spans="1:22" s="237" customFormat="1" x14ac:dyDescent="0.25">
      <c r="A249" s="241"/>
      <c r="B249" s="242"/>
      <c r="C249" s="242"/>
      <c r="D249" s="242"/>
      <c r="E249" s="242"/>
      <c r="F249" s="242"/>
      <c r="G249" s="242"/>
      <c r="H249" s="241"/>
      <c r="I249" s="242"/>
      <c r="J249" s="242"/>
      <c r="K249" s="242"/>
      <c r="L249" s="242"/>
      <c r="M249" s="242"/>
      <c r="N249" s="242"/>
      <c r="O249" s="242"/>
      <c r="P249" s="242"/>
      <c r="Q249" s="242"/>
      <c r="R249" s="242"/>
      <c r="S249" s="242"/>
      <c r="T249" s="242"/>
      <c r="U249" s="242"/>
      <c r="V249" s="437"/>
    </row>
    <row r="250" spans="1:22" s="237" customFormat="1" x14ac:dyDescent="0.25">
      <c r="A250" s="241"/>
      <c r="B250" s="242"/>
      <c r="C250" s="242"/>
      <c r="D250" s="242"/>
      <c r="E250" s="242"/>
      <c r="F250" s="242"/>
      <c r="G250" s="242"/>
      <c r="H250" s="241"/>
      <c r="I250" s="242"/>
      <c r="J250" s="242"/>
      <c r="K250" s="242"/>
      <c r="L250" s="242"/>
      <c r="M250" s="242"/>
      <c r="N250" s="242"/>
      <c r="O250" s="242"/>
      <c r="P250" s="242"/>
      <c r="Q250" s="242"/>
      <c r="R250" s="242"/>
      <c r="S250" s="242"/>
      <c r="T250" s="242"/>
      <c r="U250" s="242"/>
      <c r="V250" s="437"/>
    </row>
    <row r="251" spans="1:22" s="237" customFormat="1" x14ac:dyDescent="0.25">
      <c r="A251" s="241"/>
      <c r="B251" s="242"/>
      <c r="C251" s="242"/>
      <c r="D251" s="242"/>
      <c r="E251" s="242"/>
      <c r="F251" s="242"/>
      <c r="G251" s="242"/>
      <c r="H251" s="241"/>
      <c r="I251" s="242"/>
      <c r="J251" s="242"/>
      <c r="K251" s="242"/>
      <c r="L251" s="242"/>
      <c r="M251" s="242"/>
      <c r="N251" s="242"/>
      <c r="O251" s="242"/>
      <c r="P251" s="242"/>
      <c r="Q251" s="242"/>
      <c r="R251" s="242"/>
      <c r="S251" s="242"/>
      <c r="T251" s="242"/>
      <c r="U251" s="242"/>
      <c r="V251" s="437"/>
    </row>
    <row r="252" spans="1:22" s="237" customFormat="1" x14ac:dyDescent="0.25">
      <c r="A252" s="241"/>
      <c r="B252" s="242"/>
      <c r="C252" s="242"/>
      <c r="D252" s="242"/>
      <c r="E252" s="242"/>
      <c r="F252" s="242"/>
      <c r="G252" s="242"/>
      <c r="H252" s="241"/>
      <c r="I252" s="242"/>
      <c r="J252" s="242"/>
      <c r="K252" s="242"/>
      <c r="L252" s="242"/>
      <c r="M252" s="242"/>
      <c r="N252" s="242"/>
      <c r="O252" s="242"/>
      <c r="P252" s="242"/>
      <c r="Q252" s="242"/>
      <c r="R252" s="242"/>
      <c r="S252" s="242"/>
      <c r="T252" s="242"/>
      <c r="U252" s="242"/>
      <c r="V252" s="437"/>
    </row>
    <row r="253" spans="1:22" s="237" customFormat="1" x14ac:dyDescent="0.25">
      <c r="A253" s="241"/>
      <c r="B253" s="242"/>
      <c r="C253" s="242"/>
      <c r="D253" s="242"/>
      <c r="E253" s="242"/>
      <c r="F253" s="242"/>
      <c r="G253" s="242"/>
      <c r="H253" s="241"/>
      <c r="I253" s="242"/>
      <c r="J253" s="242"/>
      <c r="K253" s="242"/>
      <c r="L253" s="242"/>
      <c r="M253" s="242"/>
      <c r="N253" s="242"/>
      <c r="O253" s="242"/>
      <c r="P253" s="242"/>
      <c r="Q253" s="242"/>
      <c r="R253" s="242"/>
      <c r="S253" s="242"/>
      <c r="T253" s="242"/>
      <c r="U253" s="242"/>
      <c r="V253" s="437"/>
    </row>
    <row r="254" spans="1:22" s="237" customFormat="1" x14ac:dyDescent="0.25">
      <c r="A254" s="241"/>
      <c r="B254" s="242"/>
      <c r="C254" s="242"/>
      <c r="D254" s="242"/>
      <c r="E254" s="242"/>
      <c r="F254" s="242"/>
      <c r="G254" s="242"/>
      <c r="H254" s="241"/>
      <c r="I254" s="242"/>
      <c r="J254" s="242"/>
      <c r="K254" s="242"/>
      <c r="L254" s="242"/>
      <c r="M254" s="242"/>
      <c r="N254" s="242"/>
      <c r="O254" s="242"/>
      <c r="P254" s="242"/>
      <c r="Q254" s="242"/>
      <c r="R254" s="242"/>
      <c r="S254" s="242"/>
      <c r="T254" s="242"/>
      <c r="U254" s="242"/>
      <c r="V254" s="437"/>
    </row>
    <row r="255" spans="1:22" s="237" customFormat="1" x14ac:dyDescent="0.25">
      <c r="A255" s="241"/>
      <c r="B255" s="242"/>
      <c r="C255" s="242"/>
      <c r="D255" s="242"/>
      <c r="E255" s="242"/>
      <c r="F255" s="242"/>
      <c r="G255" s="242"/>
      <c r="H255" s="241"/>
      <c r="I255" s="242"/>
      <c r="J255" s="242"/>
      <c r="K255" s="242"/>
      <c r="L255" s="242"/>
      <c r="M255" s="242"/>
      <c r="N255" s="242"/>
      <c r="O255" s="242"/>
      <c r="P255" s="242"/>
      <c r="Q255" s="242"/>
      <c r="R255" s="242"/>
      <c r="S255" s="242"/>
      <c r="T255" s="242"/>
      <c r="U255" s="242"/>
      <c r="V255" s="437"/>
    </row>
    <row r="256" spans="1:22" s="237" customFormat="1" x14ac:dyDescent="0.25">
      <c r="A256" s="241"/>
      <c r="B256" s="242"/>
      <c r="C256" s="242"/>
      <c r="D256" s="242"/>
      <c r="E256" s="242"/>
      <c r="F256" s="242"/>
      <c r="G256" s="242"/>
      <c r="H256" s="241"/>
      <c r="I256" s="242"/>
      <c r="J256" s="242"/>
      <c r="K256" s="242"/>
      <c r="L256" s="242"/>
      <c r="M256" s="242"/>
      <c r="N256" s="242"/>
      <c r="O256" s="242"/>
      <c r="P256" s="242"/>
      <c r="Q256" s="242"/>
      <c r="R256" s="242"/>
      <c r="S256" s="242"/>
      <c r="T256" s="242"/>
      <c r="U256" s="242"/>
      <c r="V256" s="437"/>
    </row>
    <row r="257" spans="1:22" s="237" customFormat="1" x14ac:dyDescent="0.25">
      <c r="A257" s="241"/>
      <c r="B257" s="242"/>
      <c r="C257" s="242"/>
      <c r="D257" s="242"/>
      <c r="E257" s="242"/>
      <c r="F257" s="242"/>
      <c r="G257" s="242"/>
      <c r="H257" s="241"/>
      <c r="I257" s="242"/>
      <c r="J257" s="242"/>
      <c r="K257" s="242"/>
      <c r="L257" s="242"/>
      <c r="M257" s="242"/>
      <c r="N257" s="242"/>
      <c r="O257" s="242"/>
      <c r="P257" s="242"/>
      <c r="Q257" s="242"/>
      <c r="R257" s="242"/>
      <c r="S257" s="242"/>
      <c r="T257" s="242"/>
      <c r="U257" s="242"/>
      <c r="V257" s="437"/>
    </row>
    <row r="258" spans="1:22" s="237" customFormat="1" x14ac:dyDescent="0.25">
      <c r="A258" s="241"/>
      <c r="B258" s="242"/>
      <c r="C258" s="242"/>
      <c r="D258" s="242"/>
      <c r="E258" s="242"/>
      <c r="F258" s="242"/>
      <c r="G258" s="242"/>
      <c r="H258" s="241"/>
      <c r="I258" s="242"/>
      <c r="J258" s="242"/>
      <c r="K258" s="242"/>
      <c r="L258" s="242"/>
      <c r="M258" s="242"/>
      <c r="N258" s="242"/>
      <c r="O258" s="242"/>
      <c r="P258" s="242"/>
      <c r="Q258" s="242"/>
      <c r="R258" s="242"/>
      <c r="S258" s="242"/>
      <c r="T258" s="242"/>
      <c r="U258" s="242"/>
      <c r="V258" s="437"/>
    </row>
    <row r="259" spans="1:22" s="237" customFormat="1" x14ac:dyDescent="0.25">
      <c r="A259" s="241"/>
      <c r="B259" s="242"/>
      <c r="C259" s="242"/>
      <c r="D259" s="242"/>
      <c r="E259" s="242"/>
      <c r="F259" s="242"/>
      <c r="G259" s="242"/>
      <c r="H259" s="241"/>
      <c r="I259" s="242"/>
      <c r="J259" s="242"/>
      <c r="K259" s="242"/>
      <c r="L259" s="242"/>
      <c r="M259" s="242"/>
      <c r="N259" s="242"/>
      <c r="O259" s="242"/>
      <c r="P259" s="242"/>
      <c r="Q259" s="242"/>
      <c r="R259" s="242"/>
      <c r="S259" s="242"/>
      <c r="T259" s="242"/>
      <c r="U259" s="242"/>
      <c r="V259" s="437"/>
    </row>
    <row r="260" spans="1:22" s="237" customFormat="1" x14ac:dyDescent="0.25">
      <c r="A260" s="241"/>
      <c r="B260" s="242"/>
      <c r="C260" s="242"/>
      <c r="D260" s="242"/>
      <c r="E260" s="242"/>
      <c r="F260" s="242"/>
      <c r="G260" s="242"/>
      <c r="H260" s="241"/>
      <c r="I260" s="242"/>
      <c r="J260" s="242"/>
      <c r="K260" s="242"/>
      <c r="L260" s="242"/>
      <c r="M260" s="242"/>
      <c r="N260" s="242"/>
      <c r="O260" s="242"/>
      <c r="P260" s="242"/>
      <c r="Q260" s="242"/>
      <c r="R260" s="242"/>
      <c r="S260" s="242"/>
      <c r="T260" s="242"/>
      <c r="U260" s="242"/>
      <c r="V260" s="437"/>
    </row>
    <row r="261" spans="1:22" s="237" customFormat="1" x14ac:dyDescent="0.25">
      <c r="A261" s="241"/>
      <c r="B261" s="242"/>
      <c r="C261" s="242"/>
      <c r="D261" s="242"/>
      <c r="E261" s="242"/>
      <c r="F261" s="242"/>
      <c r="G261" s="242"/>
      <c r="H261" s="241"/>
      <c r="I261" s="242"/>
      <c r="J261" s="242"/>
      <c r="K261" s="242"/>
      <c r="L261" s="242"/>
      <c r="M261" s="242"/>
      <c r="N261" s="242"/>
      <c r="O261" s="242"/>
      <c r="P261" s="242"/>
      <c r="Q261" s="242"/>
      <c r="R261" s="242"/>
      <c r="S261" s="242"/>
      <c r="T261" s="242"/>
      <c r="U261" s="242"/>
      <c r="V261" s="437"/>
    </row>
    <row r="262" spans="1:22" s="237" customFormat="1" x14ac:dyDescent="0.25">
      <c r="A262" s="241"/>
      <c r="B262" s="242"/>
      <c r="C262" s="242"/>
      <c r="D262" s="242"/>
      <c r="E262" s="242"/>
      <c r="F262" s="242"/>
      <c r="G262" s="242"/>
      <c r="H262" s="241"/>
      <c r="I262" s="242"/>
      <c r="J262" s="242"/>
      <c r="K262" s="242"/>
      <c r="L262" s="242"/>
      <c r="M262" s="242"/>
      <c r="N262" s="242"/>
      <c r="O262" s="242"/>
      <c r="P262" s="242"/>
      <c r="Q262" s="242"/>
      <c r="R262" s="242"/>
      <c r="S262" s="242"/>
      <c r="T262" s="242"/>
      <c r="U262" s="242"/>
      <c r="V262" s="437"/>
    </row>
    <row r="263" spans="1:22" s="237" customFormat="1" x14ac:dyDescent="0.25">
      <c r="A263" s="241"/>
      <c r="B263" s="242"/>
      <c r="C263" s="242"/>
      <c r="D263" s="242"/>
      <c r="E263" s="242"/>
      <c r="F263" s="242"/>
      <c r="G263" s="242"/>
      <c r="H263" s="241"/>
      <c r="I263" s="242"/>
      <c r="J263" s="242"/>
      <c r="K263" s="242"/>
      <c r="L263" s="242"/>
      <c r="M263" s="242"/>
      <c r="N263" s="242"/>
      <c r="O263" s="242"/>
      <c r="P263" s="242"/>
      <c r="Q263" s="242"/>
      <c r="R263" s="242"/>
      <c r="S263" s="242"/>
      <c r="T263" s="242"/>
      <c r="U263" s="242"/>
      <c r="V263" s="437"/>
    </row>
    <row r="264" spans="1:22" s="237" customFormat="1" x14ac:dyDescent="0.25">
      <c r="A264" s="241"/>
      <c r="B264" s="242"/>
      <c r="C264" s="242"/>
      <c r="D264" s="242"/>
      <c r="E264" s="242"/>
      <c r="F264" s="242"/>
      <c r="G264" s="242"/>
      <c r="H264" s="241"/>
      <c r="I264" s="242"/>
      <c r="J264" s="242"/>
      <c r="K264" s="242"/>
      <c r="L264" s="242"/>
      <c r="M264" s="242"/>
      <c r="N264" s="242"/>
      <c r="O264" s="242"/>
      <c r="P264" s="242"/>
      <c r="Q264" s="242"/>
      <c r="R264" s="242"/>
      <c r="S264" s="242"/>
      <c r="T264" s="242"/>
      <c r="U264" s="242"/>
      <c r="V264" s="437"/>
    </row>
    <row r="265" spans="1:22" s="237" customFormat="1" x14ac:dyDescent="0.25">
      <c r="A265" s="241"/>
      <c r="B265" s="242"/>
      <c r="C265" s="242"/>
      <c r="D265" s="242"/>
      <c r="E265" s="242"/>
      <c r="F265" s="242"/>
      <c r="G265" s="242"/>
      <c r="H265" s="241"/>
      <c r="I265" s="242"/>
      <c r="J265" s="242"/>
      <c r="K265" s="242"/>
      <c r="L265" s="242"/>
      <c r="M265" s="242"/>
      <c r="N265" s="242"/>
      <c r="O265" s="242"/>
      <c r="P265" s="242"/>
      <c r="Q265" s="242"/>
      <c r="R265" s="242"/>
      <c r="S265" s="242"/>
      <c r="T265" s="242"/>
      <c r="U265" s="242"/>
      <c r="V265" s="437"/>
    </row>
    <row r="266" spans="1:22" s="237" customFormat="1" x14ac:dyDescent="0.25">
      <c r="A266" s="241"/>
      <c r="B266" s="242"/>
      <c r="C266" s="242"/>
      <c r="D266" s="242"/>
      <c r="E266" s="242"/>
      <c r="F266" s="242"/>
      <c r="G266" s="242"/>
      <c r="H266" s="241"/>
      <c r="I266" s="242"/>
      <c r="J266" s="242"/>
      <c r="K266" s="242"/>
      <c r="L266" s="242"/>
      <c r="M266" s="242"/>
      <c r="N266" s="242"/>
      <c r="O266" s="242"/>
      <c r="P266" s="242"/>
      <c r="Q266" s="242"/>
      <c r="R266" s="242"/>
      <c r="S266" s="242"/>
      <c r="T266" s="242"/>
      <c r="U266" s="242"/>
      <c r="V266" s="437"/>
    </row>
    <row r="267" spans="1:22" s="237" customFormat="1" x14ac:dyDescent="0.25">
      <c r="A267" s="241"/>
      <c r="B267" s="242"/>
      <c r="C267" s="242"/>
      <c r="D267" s="242"/>
      <c r="E267" s="242"/>
      <c r="F267" s="242"/>
      <c r="G267" s="242"/>
      <c r="H267" s="241"/>
      <c r="I267" s="242"/>
      <c r="J267" s="242"/>
      <c r="K267" s="242"/>
      <c r="L267" s="242"/>
      <c r="M267" s="242"/>
      <c r="N267" s="242"/>
      <c r="O267" s="242"/>
      <c r="P267" s="242"/>
      <c r="Q267" s="242"/>
      <c r="R267" s="242"/>
      <c r="S267" s="242"/>
      <c r="T267" s="242"/>
      <c r="U267" s="242"/>
      <c r="V267" s="437"/>
    </row>
    <row r="268" spans="1:22" s="237" customFormat="1" x14ac:dyDescent="0.25">
      <c r="A268" s="241"/>
      <c r="B268" s="242"/>
      <c r="C268" s="242"/>
      <c r="D268" s="242"/>
      <c r="E268" s="242"/>
      <c r="F268" s="242"/>
      <c r="G268" s="242"/>
      <c r="H268" s="241"/>
      <c r="I268" s="242"/>
      <c r="J268" s="242"/>
      <c r="K268" s="242"/>
      <c r="L268" s="242"/>
      <c r="M268" s="242"/>
      <c r="N268" s="242"/>
      <c r="O268" s="242"/>
      <c r="P268" s="242"/>
      <c r="Q268" s="242"/>
      <c r="R268" s="242"/>
      <c r="S268" s="242"/>
      <c r="T268" s="242"/>
      <c r="U268" s="242"/>
      <c r="V268" s="437"/>
    </row>
    <row r="269" spans="1:22" s="237" customFormat="1" x14ac:dyDescent="0.25">
      <c r="A269" s="241"/>
      <c r="B269" s="242"/>
      <c r="C269" s="242"/>
      <c r="D269" s="242"/>
      <c r="E269" s="242"/>
      <c r="F269" s="242"/>
      <c r="G269" s="242"/>
      <c r="H269" s="241"/>
      <c r="I269" s="242"/>
      <c r="J269" s="242"/>
      <c r="K269" s="242"/>
      <c r="L269" s="242"/>
      <c r="M269" s="242"/>
      <c r="N269" s="242"/>
      <c r="O269" s="242"/>
      <c r="P269" s="242"/>
      <c r="Q269" s="242"/>
      <c r="R269" s="242"/>
      <c r="S269" s="242"/>
      <c r="T269" s="242"/>
      <c r="U269" s="242"/>
      <c r="V269" s="437"/>
    </row>
    <row r="270" spans="1:22" s="237" customFormat="1" x14ac:dyDescent="0.25">
      <c r="A270" s="241"/>
      <c r="B270" s="242"/>
      <c r="C270" s="242"/>
      <c r="D270" s="242"/>
      <c r="E270" s="242"/>
      <c r="F270" s="242"/>
      <c r="G270" s="242"/>
      <c r="H270" s="241"/>
      <c r="I270" s="242"/>
      <c r="J270" s="242"/>
      <c r="K270" s="242"/>
      <c r="L270" s="242"/>
      <c r="M270" s="242"/>
      <c r="N270" s="242"/>
      <c r="O270" s="242"/>
      <c r="P270" s="242"/>
      <c r="Q270" s="242"/>
      <c r="R270" s="242"/>
      <c r="S270" s="242"/>
      <c r="T270" s="242"/>
      <c r="U270" s="242"/>
      <c r="V270" s="437"/>
    </row>
    <row r="271" spans="1:22" s="237" customFormat="1" x14ac:dyDescent="0.25">
      <c r="A271" s="241"/>
      <c r="B271" s="242"/>
      <c r="C271" s="242"/>
      <c r="D271" s="242"/>
      <c r="E271" s="242"/>
      <c r="F271" s="242"/>
      <c r="G271" s="242"/>
      <c r="H271" s="241"/>
      <c r="I271" s="242"/>
      <c r="J271" s="242"/>
      <c r="K271" s="242"/>
      <c r="L271" s="242"/>
      <c r="M271" s="242"/>
      <c r="N271" s="242"/>
      <c r="O271" s="242"/>
      <c r="P271" s="242"/>
      <c r="Q271" s="242"/>
      <c r="R271" s="242"/>
      <c r="S271" s="242"/>
      <c r="T271" s="242"/>
      <c r="U271" s="242"/>
      <c r="V271" s="437"/>
    </row>
    <row r="272" spans="1:22" s="237" customFormat="1" x14ac:dyDescent="0.25">
      <c r="A272" s="241"/>
      <c r="B272" s="242"/>
      <c r="C272" s="242"/>
      <c r="D272" s="242"/>
      <c r="E272" s="242"/>
      <c r="F272" s="242"/>
      <c r="G272" s="242"/>
      <c r="H272" s="241"/>
      <c r="I272" s="242"/>
      <c r="J272" s="242"/>
      <c r="K272" s="242"/>
      <c r="L272" s="242"/>
      <c r="M272" s="242"/>
      <c r="N272" s="242"/>
      <c r="O272" s="242"/>
      <c r="P272" s="242"/>
      <c r="Q272" s="242"/>
      <c r="R272" s="242"/>
      <c r="S272" s="242"/>
      <c r="T272" s="242"/>
      <c r="U272" s="242"/>
      <c r="V272" s="437"/>
    </row>
    <row r="273" spans="1:22" s="237" customFormat="1" x14ac:dyDescent="0.25">
      <c r="A273" s="241"/>
      <c r="B273" s="242"/>
      <c r="C273" s="242"/>
      <c r="D273" s="242"/>
      <c r="E273" s="242"/>
      <c r="F273" s="242"/>
      <c r="G273" s="242"/>
      <c r="H273" s="241"/>
      <c r="I273" s="242"/>
      <c r="J273" s="242"/>
      <c r="K273" s="242"/>
      <c r="L273" s="242"/>
      <c r="M273" s="242"/>
      <c r="N273" s="242"/>
      <c r="O273" s="242"/>
      <c r="P273" s="242"/>
      <c r="Q273" s="242"/>
      <c r="R273" s="242"/>
      <c r="S273" s="242"/>
      <c r="T273" s="242"/>
      <c r="U273" s="242"/>
      <c r="V273" s="437"/>
    </row>
    <row r="274" spans="1:22" s="237" customFormat="1" x14ac:dyDescent="0.25">
      <c r="A274" s="241"/>
      <c r="B274" s="242"/>
      <c r="C274" s="242"/>
      <c r="D274" s="242"/>
      <c r="E274" s="242"/>
      <c r="F274" s="242"/>
      <c r="G274" s="242"/>
      <c r="H274" s="241"/>
      <c r="I274" s="242"/>
      <c r="J274" s="242"/>
      <c r="K274" s="242"/>
      <c r="L274" s="242"/>
      <c r="M274" s="242"/>
      <c r="N274" s="242"/>
      <c r="O274" s="242"/>
      <c r="P274" s="242"/>
      <c r="Q274" s="242"/>
      <c r="R274" s="242"/>
      <c r="S274" s="242"/>
      <c r="T274" s="242"/>
      <c r="U274" s="242"/>
      <c r="V274" s="437"/>
    </row>
    <row r="275" spans="1:22" s="237" customFormat="1" x14ac:dyDescent="0.25">
      <c r="A275" s="241"/>
      <c r="B275" s="242"/>
      <c r="C275" s="242"/>
      <c r="D275" s="242"/>
      <c r="E275" s="242"/>
      <c r="F275" s="242"/>
      <c r="G275" s="242"/>
      <c r="H275" s="241"/>
      <c r="I275" s="242"/>
      <c r="J275" s="242"/>
      <c r="K275" s="242"/>
      <c r="L275" s="242"/>
      <c r="M275" s="242"/>
      <c r="N275" s="242"/>
      <c r="O275" s="242"/>
      <c r="P275" s="242"/>
      <c r="Q275" s="242"/>
      <c r="R275" s="242"/>
      <c r="S275" s="242"/>
      <c r="T275" s="242"/>
      <c r="U275" s="242"/>
      <c r="V275" s="437"/>
    </row>
    <row r="276" spans="1:22" s="237" customFormat="1" x14ac:dyDescent="0.25">
      <c r="A276" s="241"/>
      <c r="B276" s="242"/>
      <c r="C276" s="242"/>
      <c r="D276" s="242"/>
      <c r="E276" s="242"/>
      <c r="F276" s="242"/>
      <c r="G276" s="242"/>
      <c r="H276" s="241"/>
      <c r="I276" s="242"/>
      <c r="J276" s="242"/>
      <c r="K276" s="242"/>
      <c r="L276" s="242"/>
      <c r="M276" s="242"/>
      <c r="N276" s="242"/>
      <c r="O276" s="242"/>
      <c r="P276" s="242"/>
      <c r="Q276" s="242"/>
      <c r="R276" s="242"/>
      <c r="S276" s="242"/>
      <c r="T276" s="242"/>
      <c r="U276" s="242"/>
      <c r="V276" s="437"/>
    </row>
    <row r="277" spans="1:22" s="237" customFormat="1" x14ac:dyDescent="0.25">
      <c r="A277" s="241"/>
      <c r="B277" s="242"/>
      <c r="C277" s="242"/>
      <c r="D277" s="242"/>
      <c r="E277" s="242"/>
      <c r="F277" s="242"/>
      <c r="G277" s="242"/>
      <c r="H277" s="241"/>
      <c r="I277" s="242"/>
      <c r="J277" s="242"/>
      <c r="K277" s="242"/>
      <c r="L277" s="242"/>
      <c r="M277" s="242"/>
      <c r="N277" s="242"/>
      <c r="O277" s="242"/>
      <c r="P277" s="242"/>
      <c r="Q277" s="242"/>
      <c r="R277" s="242"/>
      <c r="S277" s="242"/>
      <c r="T277" s="242"/>
      <c r="U277" s="242"/>
      <c r="V277" s="437"/>
    </row>
    <row r="278" spans="1:22" s="237" customFormat="1" x14ac:dyDescent="0.25">
      <c r="A278" s="241"/>
      <c r="B278" s="242"/>
      <c r="C278" s="242"/>
      <c r="D278" s="242"/>
      <c r="E278" s="242"/>
      <c r="F278" s="242"/>
      <c r="G278" s="242"/>
      <c r="H278" s="241"/>
      <c r="I278" s="242"/>
      <c r="J278" s="242"/>
      <c r="K278" s="242"/>
      <c r="L278" s="242"/>
      <c r="M278" s="242"/>
      <c r="N278" s="242"/>
      <c r="O278" s="242"/>
      <c r="P278" s="242"/>
      <c r="Q278" s="242"/>
      <c r="R278" s="242"/>
      <c r="S278" s="242"/>
      <c r="T278" s="242"/>
      <c r="U278" s="242"/>
      <c r="V278" s="437"/>
    </row>
    <row r="279" spans="1:22" s="237" customFormat="1" x14ac:dyDescent="0.25">
      <c r="A279" s="241"/>
      <c r="B279" s="242"/>
      <c r="C279" s="242"/>
      <c r="D279" s="242"/>
      <c r="E279" s="242"/>
      <c r="F279" s="242"/>
      <c r="G279" s="242"/>
      <c r="H279" s="241"/>
      <c r="I279" s="242"/>
      <c r="J279" s="242"/>
      <c r="K279" s="242"/>
      <c r="L279" s="242"/>
      <c r="M279" s="242"/>
      <c r="N279" s="242"/>
      <c r="O279" s="242"/>
      <c r="P279" s="242"/>
      <c r="Q279" s="242"/>
      <c r="R279" s="242"/>
      <c r="S279" s="242"/>
      <c r="T279" s="242"/>
      <c r="U279" s="242"/>
      <c r="V279" s="437"/>
    </row>
    <row r="280" spans="1:22" s="237" customFormat="1" x14ac:dyDescent="0.25">
      <c r="A280" s="241"/>
      <c r="B280" s="242"/>
      <c r="C280" s="242"/>
      <c r="D280" s="242"/>
      <c r="E280" s="242"/>
      <c r="F280" s="242"/>
      <c r="G280" s="242"/>
      <c r="H280" s="241"/>
      <c r="I280" s="242"/>
      <c r="J280" s="242"/>
      <c r="K280" s="242"/>
      <c r="L280" s="242"/>
      <c r="M280" s="242"/>
      <c r="N280" s="242"/>
      <c r="O280" s="242"/>
      <c r="P280" s="242"/>
      <c r="Q280" s="242"/>
      <c r="R280" s="242"/>
      <c r="S280" s="242"/>
      <c r="T280" s="242"/>
      <c r="U280" s="242"/>
      <c r="V280" s="437"/>
    </row>
    <row r="281" spans="1:22" s="237" customFormat="1" x14ac:dyDescent="0.25">
      <c r="A281" s="241"/>
      <c r="B281" s="242"/>
      <c r="C281" s="242"/>
      <c r="D281" s="242"/>
      <c r="E281" s="242"/>
      <c r="F281" s="242"/>
      <c r="G281" s="242"/>
      <c r="H281" s="241"/>
      <c r="I281" s="242"/>
      <c r="J281" s="242"/>
      <c r="K281" s="242"/>
      <c r="L281" s="242"/>
      <c r="M281" s="242"/>
      <c r="N281" s="242"/>
      <c r="O281" s="242"/>
      <c r="P281" s="242"/>
      <c r="Q281" s="242"/>
      <c r="R281" s="242"/>
      <c r="S281" s="242"/>
      <c r="T281" s="242"/>
      <c r="U281" s="242"/>
      <c r="V281" s="437"/>
    </row>
    <row r="282" spans="1:22" s="237" customFormat="1" x14ac:dyDescent="0.25">
      <c r="A282" s="241"/>
      <c r="B282" s="242"/>
      <c r="C282" s="242"/>
      <c r="D282" s="242"/>
      <c r="E282" s="242"/>
      <c r="F282" s="242"/>
      <c r="G282" s="242"/>
      <c r="H282" s="241"/>
      <c r="I282" s="242"/>
      <c r="J282" s="242"/>
      <c r="K282" s="242"/>
      <c r="L282" s="242"/>
      <c r="M282" s="242"/>
      <c r="N282" s="242"/>
      <c r="O282" s="242"/>
      <c r="P282" s="242"/>
      <c r="Q282" s="242"/>
      <c r="R282" s="242"/>
      <c r="S282" s="242"/>
      <c r="T282" s="242"/>
      <c r="U282" s="242"/>
      <c r="V282" s="437"/>
    </row>
    <row r="283" spans="1:22" s="237" customFormat="1" x14ac:dyDescent="0.25">
      <c r="A283" s="241"/>
      <c r="B283" s="242"/>
      <c r="C283" s="242"/>
      <c r="D283" s="242"/>
      <c r="E283" s="242"/>
      <c r="F283" s="242"/>
      <c r="G283" s="242"/>
      <c r="H283" s="241"/>
      <c r="I283" s="242"/>
      <c r="J283" s="242"/>
      <c r="K283" s="242"/>
      <c r="L283" s="242"/>
      <c r="M283" s="242"/>
      <c r="N283" s="242"/>
      <c r="O283" s="242"/>
      <c r="P283" s="242"/>
      <c r="Q283" s="242"/>
      <c r="R283" s="242"/>
      <c r="S283" s="242"/>
      <c r="T283" s="242"/>
      <c r="U283" s="242"/>
      <c r="V283" s="437"/>
    </row>
    <row r="284" spans="1:22" s="237" customFormat="1" x14ac:dyDescent="0.25">
      <c r="A284" s="241"/>
      <c r="B284" s="242"/>
      <c r="C284" s="242"/>
      <c r="D284" s="242"/>
      <c r="E284" s="242"/>
      <c r="F284" s="242"/>
      <c r="G284" s="242"/>
      <c r="H284" s="241"/>
      <c r="I284" s="242"/>
      <c r="J284" s="242"/>
      <c r="K284" s="242"/>
      <c r="L284" s="242"/>
      <c r="M284" s="242"/>
      <c r="N284" s="242"/>
      <c r="O284" s="242"/>
      <c r="P284" s="242"/>
      <c r="Q284" s="242"/>
      <c r="R284" s="242"/>
      <c r="S284" s="242"/>
      <c r="T284" s="242"/>
      <c r="U284" s="242"/>
      <c r="V284" s="437"/>
    </row>
    <row r="285" spans="1:22" s="237" customFormat="1" x14ac:dyDescent="0.25">
      <c r="A285" s="241"/>
      <c r="B285" s="242"/>
      <c r="C285" s="242"/>
      <c r="D285" s="242"/>
      <c r="E285" s="242"/>
      <c r="F285" s="242"/>
      <c r="G285" s="242"/>
      <c r="H285" s="241"/>
      <c r="I285" s="242"/>
      <c r="J285" s="242"/>
      <c r="K285" s="242"/>
      <c r="L285" s="242"/>
      <c r="M285" s="242"/>
      <c r="N285" s="242"/>
      <c r="O285" s="242"/>
      <c r="P285" s="242"/>
      <c r="Q285" s="242"/>
      <c r="R285" s="242"/>
      <c r="S285" s="242"/>
      <c r="T285" s="242"/>
      <c r="U285" s="242"/>
      <c r="V285" s="437"/>
    </row>
    <row r="286" spans="1:22" s="237" customFormat="1" x14ac:dyDescent="0.25">
      <c r="A286" s="241"/>
      <c r="B286" s="242"/>
      <c r="C286" s="242"/>
      <c r="D286" s="242"/>
      <c r="E286" s="242"/>
      <c r="F286" s="242"/>
      <c r="G286" s="242"/>
      <c r="H286" s="241"/>
      <c r="I286" s="242"/>
      <c r="J286" s="242"/>
      <c r="K286" s="242"/>
      <c r="L286" s="242"/>
      <c r="M286" s="242"/>
      <c r="N286" s="242"/>
      <c r="O286" s="242"/>
      <c r="P286" s="242"/>
      <c r="Q286" s="242"/>
      <c r="R286" s="242"/>
      <c r="S286" s="242"/>
      <c r="T286" s="242"/>
      <c r="U286" s="242"/>
      <c r="V286" s="437"/>
    </row>
    <row r="287" spans="1:22" s="237" customFormat="1" x14ac:dyDescent="0.25">
      <c r="A287" s="241"/>
      <c r="B287" s="242"/>
      <c r="C287" s="242"/>
      <c r="D287" s="242"/>
      <c r="E287" s="242"/>
      <c r="F287" s="242"/>
      <c r="G287" s="242"/>
      <c r="H287" s="241"/>
      <c r="I287" s="242"/>
      <c r="J287" s="242"/>
      <c r="K287" s="242"/>
      <c r="L287" s="242"/>
      <c r="M287" s="242"/>
      <c r="N287" s="242"/>
      <c r="O287" s="242"/>
      <c r="P287" s="242"/>
      <c r="Q287" s="242"/>
      <c r="R287" s="242"/>
      <c r="S287" s="242"/>
      <c r="T287" s="242"/>
      <c r="U287" s="242"/>
      <c r="V287" s="437"/>
    </row>
    <row r="288" spans="1:22" s="237" customFormat="1" x14ac:dyDescent="0.25">
      <c r="A288" s="241"/>
      <c r="B288" s="242"/>
      <c r="C288" s="242"/>
      <c r="D288" s="242"/>
      <c r="E288" s="242"/>
      <c r="F288" s="242"/>
      <c r="G288" s="242"/>
      <c r="H288" s="241"/>
      <c r="I288" s="242"/>
      <c r="J288" s="242"/>
      <c r="K288" s="242"/>
      <c r="L288" s="242"/>
      <c r="M288" s="242"/>
      <c r="N288" s="242"/>
      <c r="O288" s="242"/>
      <c r="P288" s="242"/>
      <c r="Q288" s="242"/>
      <c r="R288" s="242"/>
      <c r="S288" s="242"/>
      <c r="T288" s="242"/>
      <c r="U288" s="242"/>
      <c r="V288" s="437"/>
    </row>
    <row r="289" spans="1:22" s="237" customFormat="1" x14ac:dyDescent="0.25">
      <c r="A289" s="241"/>
      <c r="B289" s="242"/>
      <c r="C289" s="242"/>
      <c r="D289" s="242"/>
      <c r="E289" s="242"/>
      <c r="F289" s="242"/>
      <c r="G289" s="242"/>
      <c r="H289" s="241"/>
      <c r="I289" s="242"/>
      <c r="J289" s="242"/>
      <c r="K289" s="242"/>
      <c r="L289" s="242"/>
      <c r="M289" s="242"/>
      <c r="N289" s="242"/>
      <c r="O289" s="242"/>
      <c r="P289" s="242"/>
      <c r="Q289" s="242"/>
      <c r="R289" s="242"/>
      <c r="S289" s="242"/>
      <c r="T289" s="242"/>
      <c r="U289" s="242"/>
      <c r="V289" s="437"/>
    </row>
    <row r="290" spans="1:22" s="237" customFormat="1" x14ac:dyDescent="0.25">
      <c r="A290" s="241"/>
      <c r="B290" s="242"/>
      <c r="C290" s="242"/>
      <c r="D290" s="242"/>
      <c r="E290" s="242"/>
      <c r="F290" s="242"/>
      <c r="G290" s="242"/>
      <c r="H290" s="241"/>
      <c r="I290" s="242"/>
      <c r="J290" s="242"/>
      <c r="K290" s="242"/>
      <c r="L290" s="242"/>
      <c r="M290" s="242"/>
      <c r="N290" s="242"/>
      <c r="O290" s="242"/>
      <c r="P290" s="242"/>
      <c r="Q290" s="242"/>
      <c r="R290" s="242"/>
      <c r="S290" s="242"/>
      <c r="T290" s="242"/>
      <c r="U290" s="242"/>
      <c r="V290" s="437"/>
    </row>
    <row r="291" spans="1:22" s="237" customFormat="1" x14ac:dyDescent="0.25">
      <c r="A291" s="241"/>
      <c r="B291" s="242"/>
      <c r="C291" s="242"/>
      <c r="D291" s="242"/>
      <c r="E291" s="242"/>
      <c r="F291" s="242"/>
      <c r="G291" s="242"/>
      <c r="H291" s="241"/>
      <c r="I291" s="242"/>
      <c r="J291" s="242"/>
      <c r="K291" s="242"/>
      <c r="L291" s="242"/>
      <c r="M291" s="242"/>
      <c r="N291" s="242"/>
      <c r="O291" s="242"/>
      <c r="P291" s="242"/>
      <c r="Q291" s="242"/>
      <c r="R291" s="242"/>
      <c r="S291" s="242"/>
      <c r="T291" s="242"/>
      <c r="U291" s="242"/>
      <c r="V291" s="437"/>
    </row>
    <row r="292" spans="1:22" s="237" customFormat="1" x14ac:dyDescent="0.25">
      <c r="A292" s="241"/>
      <c r="B292" s="242"/>
      <c r="C292" s="242"/>
      <c r="D292" s="242"/>
      <c r="E292" s="242"/>
      <c r="F292" s="242"/>
      <c r="G292" s="242"/>
      <c r="H292" s="241"/>
      <c r="I292" s="242"/>
      <c r="J292" s="242"/>
      <c r="K292" s="242"/>
      <c r="L292" s="242"/>
      <c r="M292" s="242"/>
      <c r="N292" s="242"/>
      <c r="O292" s="242"/>
      <c r="P292" s="242"/>
      <c r="Q292" s="242"/>
      <c r="R292" s="242"/>
      <c r="S292" s="242"/>
      <c r="T292" s="242"/>
      <c r="U292" s="242"/>
      <c r="V292" s="437"/>
    </row>
    <row r="293" spans="1:22" s="237" customFormat="1" x14ac:dyDescent="0.25">
      <c r="A293" s="241"/>
      <c r="B293" s="242"/>
      <c r="C293" s="242"/>
      <c r="D293" s="242"/>
      <c r="E293" s="242"/>
      <c r="F293" s="242"/>
      <c r="G293" s="242"/>
      <c r="H293" s="241"/>
      <c r="I293" s="242"/>
      <c r="J293" s="242"/>
      <c r="K293" s="242"/>
      <c r="L293" s="242"/>
      <c r="M293" s="242"/>
      <c r="N293" s="242"/>
      <c r="O293" s="242"/>
      <c r="P293" s="242"/>
      <c r="Q293" s="242"/>
      <c r="R293" s="242"/>
      <c r="S293" s="242"/>
      <c r="T293" s="242"/>
      <c r="U293" s="242"/>
      <c r="V293" s="437"/>
    </row>
    <row r="294" spans="1:22" s="237" customFormat="1" x14ac:dyDescent="0.25">
      <c r="A294" s="241"/>
      <c r="B294" s="242"/>
      <c r="C294" s="242"/>
      <c r="D294" s="242"/>
      <c r="E294" s="242"/>
      <c r="F294" s="242"/>
      <c r="G294" s="242"/>
      <c r="H294" s="241"/>
      <c r="I294" s="242"/>
      <c r="J294" s="242"/>
      <c r="K294" s="242"/>
      <c r="L294" s="242"/>
      <c r="M294" s="242"/>
      <c r="N294" s="242"/>
      <c r="O294" s="242"/>
      <c r="P294" s="242"/>
      <c r="Q294" s="242"/>
      <c r="R294" s="242"/>
      <c r="S294" s="242"/>
      <c r="T294" s="242"/>
      <c r="U294" s="242"/>
      <c r="V294" s="437"/>
    </row>
    <row r="295" spans="1:22" s="237" customFormat="1" x14ac:dyDescent="0.25">
      <c r="A295" s="241"/>
      <c r="B295" s="242"/>
      <c r="C295" s="242"/>
      <c r="D295" s="242"/>
      <c r="E295" s="242"/>
      <c r="F295" s="242"/>
      <c r="G295" s="242"/>
      <c r="H295" s="241"/>
      <c r="I295" s="242"/>
      <c r="J295" s="242"/>
      <c r="K295" s="242"/>
      <c r="L295" s="242"/>
      <c r="M295" s="242"/>
      <c r="N295" s="242"/>
      <c r="O295" s="242"/>
      <c r="P295" s="242"/>
      <c r="Q295" s="242"/>
      <c r="R295" s="242"/>
      <c r="S295" s="242"/>
      <c r="T295" s="242"/>
      <c r="U295" s="242"/>
      <c r="V295" s="437"/>
    </row>
    <row r="296" spans="1:22" s="237" customFormat="1" x14ac:dyDescent="0.25">
      <c r="A296" s="241"/>
      <c r="B296" s="242"/>
      <c r="C296" s="242"/>
      <c r="D296" s="242"/>
      <c r="E296" s="242"/>
      <c r="F296" s="242"/>
      <c r="G296" s="242"/>
      <c r="H296" s="241"/>
      <c r="I296" s="242"/>
      <c r="J296" s="242"/>
      <c r="K296" s="242"/>
      <c r="L296" s="242"/>
      <c r="M296" s="242"/>
      <c r="N296" s="242"/>
      <c r="O296" s="242"/>
      <c r="P296" s="242"/>
      <c r="Q296" s="242"/>
      <c r="R296" s="242"/>
      <c r="S296" s="242"/>
      <c r="T296" s="242"/>
      <c r="U296" s="242"/>
      <c r="V296" s="437"/>
    </row>
    <row r="297" spans="1:22" s="237" customFormat="1" x14ac:dyDescent="0.25">
      <c r="A297" s="241"/>
      <c r="B297" s="242"/>
      <c r="C297" s="242"/>
      <c r="D297" s="242"/>
      <c r="E297" s="242"/>
      <c r="F297" s="242"/>
      <c r="G297" s="242"/>
      <c r="H297" s="241"/>
      <c r="I297" s="242"/>
      <c r="J297" s="242"/>
      <c r="K297" s="242"/>
      <c r="L297" s="242"/>
      <c r="M297" s="242"/>
      <c r="N297" s="242"/>
      <c r="O297" s="242"/>
      <c r="P297" s="242"/>
      <c r="Q297" s="242"/>
      <c r="R297" s="242"/>
      <c r="S297" s="242"/>
      <c r="T297" s="242"/>
      <c r="U297" s="242"/>
      <c r="V297" s="437"/>
    </row>
    <row r="298" spans="1:22" s="237" customFormat="1" x14ac:dyDescent="0.25">
      <c r="A298" s="241"/>
      <c r="B298" s="242"/>
      <c r="C298" s="242"/>
      <c r="D298" s="242"/>
      <c r="E298" s="242"/>
      <c r="F298" s="242"/>
      <c r="G298" s="242"/>
      <c r="H298" s="241"/>
      <c r="I298" s="242"/>
      <c r="J298" s="242"/>
      <c r="K298" s="242"/>
      <c r="L298" s="242"/>
      <c r="M298" s="242"/>
      <c r="N298" s="242"/>
      <c r="O298" s="242"/>
      <c r="P298" s="242"/>
      <c r="Q298" s="242"/>
      <c r="R298" s="242"/>
      <c r="S298" s="242"/>
      <c r="T298" s="242"/>
      <c r="U298" s="242"/>
      <c r="V298" s="437"/>
    </row>
    <row r="299" spans="1:22" s="237" customFormat="1" x14ac:dyDescent="0.25">
      <c r="A299" s="241"/>
      <c r="B299" s="242"/>
      <c r="C299" s="242"/>
      <c r="D299" s="242"/>
      <c r="E299" s="242"/>
      <c r="F299" s="242"/>
      <c r="G299" s="242"/>
      <c r="H299" s="241"/>
      <c r="I299" s="242"/>
      <c r="J299" s="242"/>
      <c r="K299" s="242"/>
      <c r="L299" s="242"/>
      <c r="M299" s="242"/>
      <c r="N299" s="242"/>
      <c r="O299" s="242"/>
      <c r="P299" s="242"/>
      <c r="Q299" s="242"/>
      <c r="R299" s="242"/>
      <c r="S299" s="242"/>
      <c r="T299" s="242"/>
      <c r="U299" s="242"/>
      <c r="V299" s="437"/>
    </row>
    <row r="300" spans="1:22" s="237" customFormat="1" x14ac:dyDescent="0.25">
      <c r="A300" s="241"/>
      <c r="B300" s="242"/>
      <c r="C300" s="242"/>
      <c r="D300" s="242"/>
      <c r="E300" s="242"/>
      <c r="F300" s="242"/>
      <c r="G300" s="242"/>
      <c r="H300" s="241"/>
      <c r="I300" s="242"/>
      <c r="J300" s="242"/>
      <c r="K300" s="242"/>
      <c r="L300" s="242"/>
      <c r="M300" s="242"/>
      <c r="N300" s="242"/>
      <c r="O300" s="242"/>
      <c r="P300" s="242"/>
      <c r="Q300" s="242"/>
      <c r="R300" s="242"/>
      <c r="S300" s="242"/>
      <c r="T300" s="242"/>
      <c r="U300" s="242"/>
      <c r="V300" s="437"/>
    </row>
    <row r="301" spans="1:22" s="237" customFormat="1" x14ac:dyDescent="0.25">
      <c r="A301" s="241"/>
      <c r="B301" s="242"/>
      <c r="C301" s="242"/>
      <c r="D301" s="242"/>
      <c r="E301" s="242"/>
      <c r="F301" s="242"/>
      <c r="G301" s="242"/>
      <c r="H301" s="241"/>
      <c r="I301" s="242"/>
      <c r="J301" s="242"/>
      <c r="K301" s="242"/>
      <c r="L301" s="242"/>
      <c r="M301" s="242"/>
      <c r="N301" s="242"/>
      <c r="O301" s="242"/>
      <c r="P301" s="242"/>
      <c r="Q301" s="242"/>
      <c r="R301" s="242"/>
      <c r="S301" s="242"/>
      <c r="T301" s="242"/>
      <c r="U301" s="242"/>
      <c r="V301" s="437"/>
    </row>
    <row r="302" spans="1:22" s="237" customFormat="1" x14ac:dyDescent="0.25">
      <c r="A302" s="241"/>
      <c r="B302" s="242"/>
      <c r="C302" s="242"/>
      <c r="D302" s="242"/>
      <c r="E302" s="242"/>
      <c r="F302" s="242"/>
      <c r="G302" s="242"/>
      <c r="H302" s="241"/>
      <c r="I302" s="242"/>
      <c r="J302" s="242"/>
      <c r="K302" s="242"/>
      <c r="L302" s="242"/>
      <c r="M302" s="242"/>
      <c r="N302" s="242"/>
      <c r="O302" s="242"/>
      <c r="P302" s="242"/>
      <c r="Q302" s="242"/>
      <c r="R302" s="242"/>
      <c r="S302" s="242"/>
      <c r="T302" s="242"/>
      <c r="U302" s="242"/>
      <c r="V302" s="437"/>
    </row>
    <row r="303" spans="1:22" s="237" customFormat="1" x14ac:dyDescent="0.25">
      <c r="A303" s="241"/>
      <c r="B303" s="242"/>
      <c r="C303" s="242"/>
      <c r="D303" s="242"/>
      <c r="E303" s="242"/>
      <c r="F303" s="242"/>
      <c r="G303" s="242"/>
      <c r="H303" s="241"/>
      <c r="I303" s="242"/>
      <c r="J303" s="242"/>
      <c r="K303" s="242"/>
      <c r="L303" s="242"/>
      <c r="M303" s="242"/>
      <c r="N303" s="242"/>
      <c r="O303" s="242"/>
      <c r="P303" s="242"/>
      <c r="Q303" s="242"/>
      <c r="R303" s="242"/>
      <c r="S303" s="242"/>
      <c r="T303" s="242"/>
      <c r="U303" s="242"/>
      <c r="V303" s="437"/>
    </row>
    <row r="304" spans="1:22" s="237" customFormat="1" x14ac:dyDescent="0.25">
      <c r="A304" s="241"/>
      <c r="B304" s="242"/>
      <c r="C304" s="242"/>
      <c r="D304" s="242"/>
      <c r="E304" s="242"/>
      <c r="F304" s="242"/>
      <c r="G304" s="242"/>
      <c r="H304" s="241"/>
      <c r="I304" s="242"/>
      <c r="J304" s="242"/>
      <c r="K304" s="242"/>
      <c r="L304" s="242"/>
      <c r="M304" s="242"/>
      <c r="N304" s="242"/>
      <c r="O304" s="242"/>
      <c r="P304" s="242"/>
      <c r="Q304" s="242"/>
      <c r="R304" s="242"/>
      <c r="S304" s="242"/>
      <c r="T304" s="242"/>
      <c r="U304" s="242"/>
      <c r="V304" s="437"/>
    </row>
    <row r="305" spans="1:22" s="237" customFormat="1" x14ac:dyDescent="0.25">
      <c r="A305" s="241"/>
      <c r="B305" s="242"/>
      <c r="C305" s="242"/>
      <c r="D305" s="242"/>
      <c r="E305" s="242"/>
      <c r="F305" s="242"/>
      <c r="G305" s="242"/>
      <c r="H305" s="241"/>
      <c r="I305" s="242"/>
      <c r="J305" s="242"/>
      <c r="K305" s="242"/>
      <c r="L305" s="242"/>
      <c r="M305" s="242"/>
      <c r="N305" s="242"/>
      <c r="O305" s="242"/>
      <c r="P305" s="242"/>
      <c r="Q305" s="242"/>
      <c r="R305" s="242"/>
      <c r="S305" s="242"/>
      <c r="T305" s="242"/>
      <c r="U305" s="242"/>
      <c r="V305" s="437"/>
    </row>
    <row r="306" spans="1:22" s="237" customFormat="1" x14ac:dyDescent="0.25">
      <c r="A306" s="241"/>
      <c r="B306" s="242"/>
      <c r="C306" s="242"/>
      <c r="D306" s="242"/>
      <c r="E306" s="242"/>
      <c r="F306" s="242"/>
      <c r="G306" s="242"/>
      <c r="H306" s="241"/>
      <c r="I306" s="242"/>
      <c r="J306" s="242"/>
      <c r="K306" s="242"/>
      <c r="L306" s="242"/>
      <c r="M306" s="242"/>
      <c r="N306" s="242"/>
      <c r="O306" s="242"/>
      <c r="P306" s="242"/>
      <c r="Q306" s="242"/>
      <c r="R306" s="242"/>
      <c r="S306" s="242"/>
      <c r="T306" s="242"/>
      <c r="U306" s="242"/>
      <c r="V306" s="437"/>
    </row>
    <row r="307" spans="1:22" s="237" customFormat="1" x14ac:dyDescent="0.25">
      <c r="A307" s="241"/>
      <c r="B307" s="242"/>
      <c r="C307" s="242"/>
      <c r="D307" s="242"/>
      <c r="E307" s="242"/>
      <c r="F307" s="242"/>
      <c r="G307" s="242"/>
      <c r="H307" s="241"/>
      <c r="I307" s="242"/>
      <c r="J307" s="242"/>
      <c r="K307" s="242"/>
      <c r="L307" s="242"/>
      <c r="M307" s="242"/>
      <c r="N307" s="242"/>
      <c r="O307" s="242"/>
      <c r="P307" s="242"/>
      <c r="Q307" s="242"/>
      <c r="R307" s="242"/>
      <c r="S307" s="242"/>
      <c r="T307" s="242"/>
      <c r="U307" s="242"/>
      <c r="V307" s="437"/>
    </row>
    <row r="308" spans="1:22" s="237" customFormat="1" x14ac:dyDescent="0.25">
      <c r="A308" s="241"/>
      <c r="B308" s="242"/>
      <c r="C308" s="242"/>
      <c r="D308" s="242"/>
      <c r="E308" s="242"/>
      <c r="F308" s="242"/>
      <c r="G308" s="242"/>
      <c r="H308" s="241"/>
      <c r="I308" s="242"/>
      <c r="J308" s="242"/>
      <c r="K308" s="242"/>
      <c r="L308" s="242"/>
      <c r="M308" s="242"/>
      <c r="N308" s="242"/>
      <c r="O308" s="242"/>
      <c r="P308" s="242"/>
      <c r="Q308" s="242"/>
      <c r="R308" s="242"/>
      <c r="S308" s="242"/>
      <c r="T308" s="242"/>
      <c r="U308" s="242"/>
      <c r="V308" s="437"/>
    </row>
    <row r="309" spans="1:22" s="237" customFormat="1" x14ac:dyDescent="0.25">
      <c r="A309" s="241"/>
      <c r="B309" s="242"/>
      <c r="C309" s="242"/>
      <c r="D309" s="242"/>
      <c r="E309" s="242"/>
      <c r="F309" s="242"/>
      <c r="G309" s="242"/>
      <c r="H309" s="241"/>
      <c r="I309" s="242"/>
      <c r="J309" s="242"/>
      <c r="K309" s="242"/>
      <c r="L309" s="242"/>
      <c r="M309" s="242"/>
      <c r="N309" s="242"/>
      <c r="O309" s="242"/>
      <c r="P309" s="242"/>
      <c r="Q309" s="242"/>
      <c r="R309" s="242"/>
      <c r="S309" s="242"/>
      <c r="T309" s="242"/>
      <c r="U309" s="242"/>
      <c r="V309" s="437"/>
    </row>
    <row r="310" spans="1:22" s="237" customFormat="1" x14ac:dyDescent="0.25">
      <c r="A310" s="241"/>
      <c r="B310" s="242"/>
      <c r="C310" s="242"/>
      <c r="D310" s="242"/>
      <c r="E310" s="242"/>
      <c r="F310" s="242"/>
      <c r="G310" s="242"/>
      <c r="H310" s="241"/>
      <c r="I310" s="242"/>
      <c r="J310" s="242"/>
      <c r="K310" s="242"/>
      <c r="L310" s="242"/>
      <c r="M310" s="242"/>
      <c r="N310" s="242"/>
      <c r="O310" s="242"/>
      <c r="P310" s="242"/>
      <c r="Q310" s="242"/>
      <c r="R310" s="242"/>
      <c r="S310" s="242"/>
      <c r="T310" s="242"/>
      <c r="U310" s="242"/>
      <c r="V310" s="437"/>
    </row>
    <row r="311" spans="1:22" s="237" customFormat="1" x14ac:dyDescent="0.25">
      <c r="A311" s="241"/>
      <c r="B311" s="242"/>
      <c r="C311" s="242"/>
      <c r="D311" s="242"/>
      <c r="E311" s="242"/>
      <c r="F311" s="242"/>
      <c r="G311" s="242"/>
      <c r="H311" s="241"/>
      <c r="I311" s="242"/>
      <c r="J311" s="242"/>
      <c r="K311" s="242"/>
      <c r="L311" s="242"/>
      <c r="M311" s="242"/>
      <c r="N311" s="242"/>
      <c r="O311" s="242"/>
      <c r="P311" s="242"/>
      <c r="Q311" s="242"/>
      <c r="R311" s="242"/>
      <c r="S311" s="242"/>
      <c r="T311" s="242"/>
      <c r="U311" s="242"/>
      <c r="V311" s="437"/>
    </row>
    <row r="312" spans="1:22" s="237" customFormat="1" x14ac:dyDescent="0.25">
      <c r="A312" s="241"/>
      <c r="B312" s="242"/>
      <c r="C312" s="242"/>
      <c r="D312" s="242"/>
      <c r="E312" s="242"/>
      <c r="F312" s="242"/>
      <c r="G312" s="242"/>
      <c r="H312" s="241"/>
      <c r="I312" s="242"/>
      <c r="J312" s="242"/>
      <c r="K312" s="242"/>
      <c r="L312" s="242"/>
      <c r="M312" s="242"/>
      <c r="N312" s="242"/>
      <c r="O312" s="242"/>
      <c r="P312" s="242"/>
      <c r="Q312" s="242"/>
      <c r="R312" s="242"/>
      <c r="S312" s="242"/>
      <c r="T312" s="242"/>
      <c r="U312" s="242"/>
      <c r="V312" s="437"/>
    </row>
    <row r="313" spans="1:22" s="237" customFormat="1" x14ac:dyDescent="0.25">
      <c r="A313" s="241"/>
      <c r="B313" s="242"/>
      <c r="C313" s="242"/>
      <c r="D313" s="242"/>
      <c r="E313" s="242"/>
      <c r="F313" s="242"/>
      <c r="G313" s="242"/>
      <c r="H313" s="241"/>
      <c r="I313" s="242"/>
      <c r="J313" s="242"/>
      <c r="K313" s="242"/>
      <c r="L313" s="242"/>
      <c r="M313" s="242"/>
      <c r="N313" s="242"/>
      <c r="O313" s="242"/>
      <c r="P313" s="242"/>
      <c r="Q313" s="242"/>
      <c r="R313" s="242"/>
      <c r="S313" s="242"/>
      <c r="T313" s="242"/>
      <c r="U313" s="242"/>
      <c r="V313" s="437"/>
    </row>
    <row r="314" spans="1:22" s="237" customFormat="1" x14ac:dyDescent="0.25">
      <c r="A314" s="241"/>
      <c r="B314" s="242"/>
      <c r="C314" s="242"/>
      <c r="D314" s="242"/>
      <c r="E314" s="242"/>
      <c r="F314" s="242"/>
      <c r="G314" s="242"/>
      <c r="H314" s="241"/>
      <c r="I314" s="242"/>
      <c r="J314" s="242"/>
      <c r="K314" s="242"/>
      <c r="L314" s="242"/>
      <c r="M314" s="242"/>
      <c r="N314" s="242"/>
      <c r="O314" s="242"/>
      <c r="P314" s="242"/>
      <c r="Q314" s="242"/>
      <c r="R314" s="242"/>
      <c r="S314" s="242"/>
      <c r="T314" s="242"/>
      <c r="U314" s="242"/>
      <c r="V314" s="437"/>
    </row>
    <row r="315" spans="1:22" s="237" customFormat="1" x14ac:dyDescent="0.25">
      <c r="A315" s="241"/>
      <c r="B315" s="242"/>
      <c r="C315" s="242"/>
      <c r="D315" s="242"/>
      <c r="E315" s="242"/>
      <c r="F315" s="242"/>
      <c r="G315" s="242"/>
      <c r="H315" s="241"/>
      <c r="I315" s="242"/>
      <c r="J315" s="242"/>
      <c r="K315" s="242"/>
      <c r="L315" s="242"/>
      <c r="M315" s="242"/>
      <c r="N315" s="242"/>
      <c r="O315" s="242"/>
      <c r="P315" s="242"/>
      <c r="Q315" s="242"/>
      <c r="R315" s="242"/>
      <c r="S315" s="242"/>
      <c r="T315" s="242"/>
      <c r="U315" s="242"/>
      <c r="V315" s="437"/>
    </row>
    <row r="316" spans="1:22" s="237" customFormat="1" x14ac:dyDescent="0.25">
      <c r="A316" s="241"/>
      <c r="B316" s="242"/>
      <c r="C316" s="242"/>
      <c r="D316" s="242"/>
      <c r="E316" s="242"/>
      <c r="F316" s="242"/>
      <c r="G316" s="242"/>
      <c r="H316" s="241"/>
      <c r="I316" s="242"/>
      <c r="J316" s="242"/>
      <c r="K316" s="242"/>
      <c r="L316" s="242"/>
      <c r="M316" s="242"/>
      <c r="N316" s="242"/>
      <c r="O316" s="242"/>
      <c r="P316" s="242"/>
      <c r="Q316" s="242"/>
      <c r="R316" s="242"/>
      <c r="S316" s="242"/>
      <c r="T316" s="242"/>
      <c r="U316" s="242"/>
      <c r="V316" s="437"/>
    </row>
    <row r="317" spans="1:22" s="237" customFormat="1" x14ac:dyDescent="0.25">
      <c r="A317" s="241"/>
      <c r="B317" s="242"/>
      <c r="C317" s="242"/>
      <c r="D317" s="242"/>
      <c r="E317" s="242"/>
      <c r="F317" s="242"/>
      <c r="G317" s="242"/>
      <c r="H317" s="241"/>
      <c r="I317" s="242"/>
      <c r="J317" s="242"/>
      <c r="K317" s="242"/>
      <c r="L317" s="242"/>
      <c r="M317" s="242"/>
      <c r="N317" s="242"/>
      <c r="O317" s="242"/>
      <c r="P317" s="242"/>
      <c r="Q317" s="242"/>
      <c r="R317" s="242"/>
      <c r="S317" s="242"/>
      <c r="T317" s="242"/>
      <c r="U317" s="242"/>
      <c r="V317" s="437"/>
    </row>
    <row r="318" spans="1:22" s="237" customFormat="1" x14ac:dyDescent="0.25">
      <c r="A318" s="241"/>
      <c r="B318" s="242"/>
      <c r="C318" s="242"/>
      <c r="D318" s="242"/>
      <c r="E318" s="242"/>
      <c r="F318" s="242"/>
      <c r="G318" s="242"/>
      <c r="H318" s="241"/>
      <c r="I318" s="242"/>
      <c r="J318" s="242"/>
      <c r="K318" s="242"/>
      <c r="L318" s="242"/>
      <c r="M318" s="242"/>
      <c r="N318" s="242"/>
      <c r="O318" s="242"/>
      <c r="P318" s="242"/>
      <c r="Q318" s="242"/>
      <c r="R318" s="242"/>
      <c r="S318" s="242"/>
      <c r="T318" s="242"/>
      <c r="U318" s="242"/>
      <c r="V318" s="437"/>
    </row>
    <row r="319" spans="1:22" s="237" customFormat="1" x14ac:dyDescent="0.25">
      <c r="A319" s="241"/>
      <c r="B319" s="242"/>
      <c r="C319" s="242"/>
      <c r="D319" s="242"/>
      <c r="E319" s="242"/>
      <c r="F319" s="242"/>
      <c r="G319" s="242"/>
      <c r="H319" s="241"/>
      <c r="I319" s="242"/>
      <c r="J319" s="242"/>
      <c r="K319" s="242"/>
      <c r="L319" s="242"/>
      <c r="M319" s="242"/>
      <c r="N319" s="242"/>
      <c r="O319" s="242"/>
      <c r="P319" s="242"/>
      <c r="Q319" s="242"/>
      <c r="R319" s="242"/>
      <c r="S319" s="242"/>
      <c r="T319" s="242"/>
      <c r="U319" s="242"/>
      <c r="V319" s="437"/>
    </row>
    <row r="320" spans="1:22" s="237" customFormat="1" x14ac:dyDescent="0.25">
      <c r="A320" s="241"/>
      <c r="B320" s="242"/>
      <c r="C320" s="242"/>
      <c r="D320" s="242"/>
      <c r="E320" s="242"/>
      <c r="F320" s="242"/>
      <c r="G320" s="242"/>
      <c r="H320" s="241"/>
      <c r="I320" s="242"/>
      <c r="J320" s="242"/>
      <c r="K320" s="242"/>
      <c r="L320" s="242"/>
      <c r="M320" s="242"/>
      <c r="N320" s="242"/>
      <c r="O320" s="242"/>
      <c r="P320" s="242"/>
      <c r="Q320" s="242"/>
      <c r="R320" s="242"/>
      <c r="S320" s="242"/>
      <c r="T320" s="242"/>
      <c r="U320" s="242"/>
      <c r="V320" s="437"/>
    </row>
    <row r="321" spans="1:22" s="237" customFormat="1" x14ac:dyDescent="0.25">
      <c r="A321" s="241"/>
      <c r="B321" s="242"/>
      <c r="C321" s="242"/>
      <c r="D321" s="242"/>
      <c r="E321" s="242"/>
      <c r="F321" s="242"/>
      <c r="G321" s="242"/>
      <c r="H321" s="241"/>
      <c r="I321" s="242"/>
      <c r="J321" s="242"/>
      <c r="K321" s="242"/>
      <c r="L321" s="242"/>
      <c r="M321" s="242"/>
      <c r="N321" s="242"/>
      <c r="O321" s="242"/>
      <c r="P321" s="242"/>
      <c r="Q321" s="242"/>
      <c r="R321" s="242"/>
      <c r="S321" s="242"/>
      <c r="T321" s="242"/>
      <c r="U321" s="242"/>
      <c r="V321" s="437"/>
    </row>
    <row r="322" spans="1:22" s="237" customFormat="1" x14ac:dyDescent="0.25">
      <c r="A322" s="241"/>
      <c r="B322" s="242"/>
      <c r="C322" s="242"/>
      <c r="D322" s="242"/>
      <c r="E322" s="242"/>
      <c r="F322" s="242"/>
      <c r="G322" s="242"/>
      <c r="H322" s="241"/>
      <c r="I322" s="242"/>
      <c r="J322" s="242"/>
      <c r="K322" s="242"/>
      <c r="L322" s="242"/>
      <c r="M322" s="242"/>
      <c r="N322" s="242"/>
      <c r="O322" s="242"/>
      <c r="P322" s="242"/>
      <c r="Q322" s="242"/>
      <c r="R322" s="242"/>
      <c r="S322" s="242"/>
      <c r="T322" s="242"/>
      <c r="U322" s="242"/>
      <c r="V322" s="437"/>
    </row>
    <row r="323" spans="1:22" s="237" customFormat="1" x14ac:dyDescent="0.25">
      <c r="A323" s="241"/>
      <c r="B323" s="242"/>
      <c r="C323" s="242"/>
      <c r="D323" s="242"/>
      <c r="E323" s="242"/>
      <c r="F323" s="242"/>
      <c r="G323" s="242"/>
      <c r="H323" s="241"/>
      <c r="I323" s="242"/>
      <c r="J323" s="242"/>
      <c r="K323" s="242"/>
      <c r="L323" s="242"/>
      <c r="M323" s="242"/>
      <c r="N323" s="242"/>
      <c r="O323" s="242"/>
      <c r="P323" s="242"/>
      <c r="Q323" s="242"/>
      <c r="R323" s="242"/>
      <c r="S323" s="242"/>
      <c r="T323" s="242"/>
      <c r="U323" s="242"/>
      <c r="V323" s="437"/>
    </row>
    <row r="324" spans="1:22" s="237" customFormat="1" x14ac:dyDescent="0.25">
      <c r="A324" s="241"/>
      <c r="B324" s="242"/>
      <c r="C324" s="242"/>
      <c r="D324" s="242"/>
      <c r="E324" s="242"/>
      <c r="F324" s="242"/>
      <c r="G324" s="242"/>
      <c r="H324" s="241"/>
      <c r="I324" s="242"/>
      <c r="J324" s="242"/>
      <c r="K324" s="242"/>
      <c r="L324" s="242"/>
      <c r="M324" s="242"/>
      <c r="N324" s="242"/>
      <c r="O324" s="242"/>
      <c r="P324" s="242"/>
      <c r="Q324" s="242"/>
      <c r="R324" s="242"/>
      <c r="S324" s="242"/>
      <c r="T324" s="242"/>
      <c r="U324" s="242"/>
      <c r="V324" s="437"/>
    </row>
    <row r="325" spans="1:22" s="237" customFormat="1" x14ac:dyDescent="0.25">
      <c r="A325" s="241"/>
      <c r="B325" s="242"/>
      <c r="C325" s="242"/>
      <c r="D325" s="242"/>
      <c r="E325" s="242"/>
      <c r="F325" s="242"/>
      <c r="G325" s="242"/>
      <c r="H325" s="241"/>
      <c r="I325" s="242"/>
      <c r="J325" s="242"/>
      <c r="K325" s="242"/>
      <c r="L325" s="242"/>
      <c r="M325" s="242"/>
      <c r="N325" s="242"/>
      <c r="O325" s="242"/>
      <c r="P325" s="242"/>
      <c r="Q325" s="242"/>
      <c r="R325" s="242"/>
      <c r="S325" s="242"/>
      <c r="T325" s="242"/>
      <c r="U325" s="242"/>
      <c r="V325" s="437"/>
    </row>
    <row r="326" spans="1:22" s="237" customFormat="1" x14ac:dyDescent="0.25">
      <c r="A326" s="241"/>
      <c r="B326" s="242"/>
      <c r="C326" s="242"/>
      <c r="D326" s="242"/>
      <c r="E326" s="242"/>
      <c r="F326" s="242"/>
      <c r="G326" s="242"/>
      <c r="H326" s="241"/>
      <c r="I326" s="242"/>
      <c r="J326" s="242"/>
      <c r="K326" s="242"/>
      <c r="L326" s="242"/>
      <c r="M326" s="242"/>
      <c r="N326" s="242"/>
      <c r="O326" s="242"/>
      <c r="P326" s="242"/>
      <c r="Q326" s="242"/>
      <c r="R326" s="242"/>
      <c r="S326" s="242"/>
      <c r="T326" s="242"/>
      <c r="U326" s="242"/>
      <c r="V326" s="437"/>
    </row>
    <row r="327" spans="1:22" s="237" customFormat="1" x14ac:dyDescent="0.25">
      <c r="A327" s="241"/>
      <c r="B327" s="242"/>
      <c r="C327" s="242"/>
      <c r="D327" s="242"/>
      <c r="E327" s="242"/>
      <c r="F327" s="242"/>
      <c r="G327" s="242"/>
      <c r="H327" s="241"/>
      <c r="I327" s="242"/>
      <c r="J327" s="242"/>
      <c r="K327" s="242"/>
      <c r="L327" s="242"/>
      <c r="M327" s="242"/>
      <c r="N327" s="242"/>
      <c r="O327" s="242"/>
      <c r="P327" s="242"/>
      <c r="Q327" s="242"/>
      <c r="R327" s="242"/>
      <c r="S327" s="242"/>
      <c r="T327" s="242"/>
      <c r="U327" s="242"/>
      <c r="V327" s="437"/>
    </row>
    <row r="328" spans="1:22" s="237" customFormat="1" x14ac:dyDescent="0.25">
      <c r="A328" s="241"/>
      <c r="B328" s="242"/>
      <c r="C328" s="242"/>
      <c r="D328" s="242"/>
      <c r="E328" s="242"/>
      <c r="F328" s="242"/>
      <c r="G328" s="242"/>
      <c r="H328" s="241"/>
      <c r="I328" s="242"/>
      <c r="J328" s="242"/>
      <c r="K328" s="242"/>
      <c r="L328" s="242"/>
      <c r="M328" s="242"/>
      <c r="N328" s="242"/>
      <c r="O328" s="242"/>
      <c r="P328" s="242"/>
      <c r="Q328" s="242"/>
      <c r="R328" s="242"/>
      <c r="S328" s="242"/>
      <c r="T328" s="242"/>
      <c r="U328" s="242"/>
      <c r="V328" s="437"/>
    </row>
    <row r="329" spans="1:22" s="237" customFormat="1" x14ac:dyDescent="0.25">
      <c r="A329" s="241"/>
      <c r="B329" s="242"/>
      <c r="C329" s="242"/>
      <c r="D329" s="242"/>
      <c r="E329" s="242"/>
      <c r="F329" s="242"/>
      <c r="G329" s="242"/>
      <c r="H329" s="241"/>
      <c r="I329" s="242"/>
      <c r="J329" s="242"/>
      <c r="K329" s="242"/>
      <c r="L329" s="242"/>
      <c r="M329" s="242"/>
      <c r="N329" s="242"/>
      <c r="O329" s="242"/>
      <c r="P329" s="242"/>
      <c r="Q329" s="242"/>
      <c r="R329" s="242"/>
      <c r="S329" s="242"/>
      <c r="T329" s="242"/>
      <c r="U329" s="242"/>
      <c r="V329" s="437"/>
    </row>
    <row r="330" spans="1:22" s="237" customFormat="1" x14ac:dyDescent="0.25">
      <c r="A330" s="241"/>
      <c r="B330" s="242"/>
      <c r="C330" s="242"/>
      <c r="D330" s="242"/>
      <c r="E330" s="242"/>
      <c r="F330" s="242"/>
      <c r="G330" s="242"/>
      <c r="H330" s="241"/>
      <c r="I330" s="242"/>
      <c r="J330" s="242"/>
      <c r="K330" s="242"/>
      <c r="L330" s="242"/>
      <c r="M330" s="242"/>
      <c r="N330" s="242"/>
      <c r="O330" s="242"/>
      <c r="P330" s="242"/>
      <c r="Q330" s="242"/>
      <c r="R330" s="242"/>
      <c r="S330" s="242"/>
      <c r="T330" s="242"/>
      <c r="U330" s="242"/>
      <c r="V330" s="437"/>
    </row>
    <row r="331" spans="1:22" s="237" customFormat="1" x14ac:dyDescent="0.25">
      <c r="A331" s="241"/>
      <c r="B331" s="242"/>
      <c r="C331" s="242"/>
      <c r="D331" s="242"/>
      <c r="E331" s="242"/>
      <c r="F331" s="242"/>
      <c r="G331" s="242"/>
      <c r="H331" s="241"/>
      <c r="I331" s="242"/>
      <c r="J331" s="242"/>
      <c r="K331" s="242"/>
      <c r="L331" s="242"/>
      <c r="M331" s="242"/>
      <c r="N331" s="242"/>
      <c r="O331" s="242"/>
      <c r="P331" s="242"/>
      <c r="Q331" s="242"/>
      <c r="R331" s="242"/>
      <c r="S331" s="242"/>
      <c r="T331" s="242"/>
      <c r="U331" s="242"/>
      <c r="V331" s="437"/>
    </row>
    <row r="332" spans="1:22" s="237" customFormat="1" x14ac:dyDescent="0.25">
      <c r="A332" s="241"/>
      <c r="B332" s="242"/>
      <c r="C332" s="242"/>
      <c r="D332" s="242"/>
      <c r="E332" s="242"/>
      <c r="F332" s="242"/>
      <c r="G332" s="242"/>
      <c r="H332" s="241"/>
      <c r="I332" s="242"/>
      <c r="J332" s="242"/>
      <c r="K332" s="242"/>
      <c r="L332" s="242"/>
      <c r="M332" s="242"/>
      <c r="N332" s="242"/>
      <c r="O332" s="242"/>
      <c r="P332" s="242"/>
      <c r="Q332" s="242"/>
      <c r="R332" s="242"/>
      <c r="S332" s="242"/>
      <c r="T332" s="242"/>
      <c r="U332" s="242"/>
      <c r="V332" s="437"/>
    </row>
    <row r="333" spans="1:22" s="237" customFormat="1" x14ac:dyDescent="0.25">
      <c r="A333" s="241"/>
      <c r="B333" s="242"/>
      <c r="C333" s="242"/>
      <c r="D333" s="242"/>
      <c r="E333" s="242"/>
      <c r="F333" s="242"/>
      <c r="G333" s="242"/>
      <c r="H333" s="241"/>
      <c r="I333" s="242"/>
      <c r="J333" s="242"/>
      <c r="K333" s="242"/>
      <c r="L333" s="242"/>
      <c r="M333" s="242"/>
      <c r="N333" s="242"/>
      <c r="O333" s="242"/>
      <c r="P333" s="242"/>
      <c r="Q333" s="242"/>
      <c r="R333" s="242"/>
      <c r="S333" s="242"/>
      <c r="T333" s="242"/>
      <c r="U333" s="242"/>
      <c r="V333" s="437"/>
    </row>
    <row r="334" spans="1:22" s="237" customFormat="1" x14ac:dyDescent="0.25">
      <c r="A334" s="241"/>
      <c r="B334" s="242"/>
      <c r="C334" s="242"/>
      <c r="D334" s="242"/>
      <c r="E334" s="242"/>
      <c r="F334" s="242"/>
      <c r="G334" s="242"/>
      <c r="H334" s="241"/>
      <c r="I334" s="242"/>
      <c r="J334" s="242"/>
      <c r="K334" s="242"/>
      <c r="L334" s="242"/>
      <c r="M334" s="242"/>
      <c r="N334" s="242"/>
      <c r="O334" s="242"/>
      <c r="P334" s="242"/>
      <c r="Q334" s="242"/>
      <c r="R334" s="242"/>
      <c r="S334" s="242"/>
      <c r="T334" s="242"/>
      <c r="U334" s="242"/>
      <c r="V334" s="437"/>
    </row>
    <row r="335" spans="1:22" s="237" customFormat="1" x14ac:dyDescent="0.25">
      <c r="A335" s="241"/>
      <c r="B335" s="242"/>
      <c r="C335" s="242"/>
      <c r="D335" s="242"/>
      <c r="E335" s="242"/>
      <c r="F335" s="242"/>
      <c r="G335" s="242"/>
      <c r="H335" s="241"/>
      <c r="I335" s="242"/>
      <c r="J335" s="242"/>
      <c r="K335" s="242"/>
      <c r="L335" s="242"/>
      <c r="M335" s="242"/>
      <c r="N335" s="242"/>
      <c r="O335" s="242"/>
      <c r="P335" s="242"/>
      <c r="Q335" s="242"/>
      <c r="R335" s="242"/>
      <c r="S335" s="242"/>
      <c r="T335" s="242"/>
      <c r="U335" s="242"/>
      <c r="V335" s="437"/>
    </row>
    <row r="336" spans="1:22" s="237" customFormat="1" x14ac:dyDescent="0.25">
      <c r="A336" s="241"/>
      <c r="B336" s="242"/>
      <c r="C336" s="242"/>
      <c r="D336" s="242"/>
      <c r="E336" s="242"/>
      <c r="F336" s="242"/>
      <c r="G336" s="242"/>
      <c r="H336" s="241"/>
      <c r="I336" s="242"/>
      <c r="J336" s="242"/>
      <c r="K336" s="242"/>
      <c r="L336" s="242"/>
      <c r="M336" s="242"/>
      <c r="N336" s="242"/>
      <c r="O336" s="242"/>
      <c r="P336" s="242"/>
      <c r="Q336" s="242"/>
      <c r="R336" s="242"/>
      <c r="S336" s="242"/>
      <c r="T336" s="242"/>
      <c r="U336" s="242"/>
      <c r="V336" s="437"/>
    </row>
    <row r="337" spans="1:22" s="237" customFormat="1" x14ac:dyDescent="0.25">
      <c r="A337" s="241"/>
      <c r="B337" s="242"/>
      <c r="C337" s="242"/>
      <c r="D337" s="242"/>
      <c r="E337" s="242"/>
      <c r="F337" s="242"/>
      <c r="G337" s="242"/>
      <c r="H337" s="241"/>
      <c r="I337" s="242"/>
      <c r="J337" s="242"/>
      <c r="K337" s="242"/>
      <c r="L337" s="242"/>
      <c r="M337" s="242"/>
      <c r="N337" s="242"/>
      <c r="O337" s="242"/>
      <c r="P337" s="242"/>
      <c r="Q337" s="242"/>
      <c r="R337" s="242"/>
      <c r="S337" s="242"/>
      <c r="T337" s="242"/>
      <c r="U337" s="242"/>
      <c r="V337" s="437"/>
    </row>
    <row r="338" spans="1:22" s="237" customFormat="1" x14ac:dyDescent="0.25">
      <c r="A338" s="241"/>
      <c r="B338" s="242"/>
      <c r="C338" s="242"/>
      <c r="D338" s="242"/>
      <c r="E338" s="242"/>
      <c r="F338" s="242"/>
      <c r="G338" s="242"/>
      <c r="H338" s="241"/>
      <c r="I338" s="242"/>
      <c r="J338" s="242"/>
      <c r="K338" s="242"/>
      <c r="L338" s="242"/>
      <c r="M338" s="242"/>
      <c r="N338" s="242"/>
      <c r="O338" s="242"/>
      <c r="P338" s="242"/>
      <c r="Q338" s="242"/>
      <c r="R338" s="242"/>
      <c r="S338" s="242"/>
      <c r="T338" s="242"/>
      <c r="U338" s="242"/>
      <c r="V338" s="437"/>
    </row>
    <row r="339" spans="1:22" s="237" customFormat="1" x14ac:dyDescent="0.25">
      <c r="A339" s="241"/>
      <c r="B339" s="242"/>
      <c r="C339" s="242"/>
      <c r="D339" s="242"/>
      <c r="E339" s="242"/>
      <c r="F339" s="242"/>
      <c r="G339" s="242"/>
      <c r="H339" s="241"/>
      <c r="I339" s="242"/>
      <c r="J339" s="242"/>
      <c r="K339" s="242"/>
      <c r="L339" s="242"/>
      <c r="M339" s="242"/>
      <c r="N339" s="242"/>
      <c r="O339" s="242"/>
      <c r="P339" s="242"/>
      <c r="Q339" s="242"/>
      <c r="R339" s="242"/>
      <c r="S339" s="242"/>
      <c r="T339" s="242"/>
      <c r="U339" s="242"/>
      <c r="V339" s="437"/>
    </row>
    <row r="340" spans="1:22" s="237" customFormat="1" x14ac:dyDescent="0.25">
      <c r="A340" s="241"/>
      <c r="B340" s="242"/>
      <c r="C340" s="242"/>
      <c r="D340" s="242"/>
      <c r="E340" s="242"/>
      <c r="F340" s="242"/>
      <c r="G340" s="242"/>
      <c r="H340" s="241"/>
      <c r="I340" s="242"/>
      <c r="J340" s="242"/>
      <c r="K340" s="242"/>
      <c r="L340" s="242"/>
      <c r="M340" s="242"/>
      <c r="N340" s="242"/>
      <c r="O340" s="242"/>
      <c r="P340" s="242"/>
      <c r="Q340" s="242"/>
      <c r="R340" s="242"/>
      <c r="S340" s="242"/>
      <c r="T340" s="242"/>
      <c r="U340" s="242"/>
      <c r="V340" s="437"/>
    </row>
    <row r="341" spans="1:22" s="237" customFormat="1" x14ac:dyDescent="0.25">
      <c r="A341" s="241"/>
      <c r="B341" s="242"/>
      <c r="C341" s="242"/>
      <c r="D341" s="242"/>
      <c r="E341" s="242"/>
      <c r="F341" s="242"/>
      <c r="G341" s="242"/>
      <c r="H341" s="241"/>
      <c r="I341" s="242"/>
      <c r="J341" s="242"/>
      <c r="K341" s="242"/>
      <c r="L341" s="242"/>
      <c r="M341" s="242"/>
      <c r="N341" s="242"/>
      <c r="O341" s="242"/>
      <c r="P341" s="242"/>
      <c r="Q341" s="242"/>
      <c r="R341" s="242"/>
      <c r="S341" s="242"/>
      <c r="T341" s="242"/>
      <c r="U341" s="242"/>
      <c r="V341" s="437"/>
    </row>
    <row r="342" spans="1:22" s="237" customFormat="1" x14ac:dyDescent="0.25">
      <c r="A342" s="241"/>
      <c r="B342" s="242"/>
      <c r="C342" s="242"/>
      <c r="D342" s="242"/>
      <c r="E342" s="242"/>
      <c r="F342" s="242"/>
      <c r="G342" s="242"/>
      <c r="H342" s="241"/>
      <c r="I342" s="242"/>
      <c r="J342" s="242"/>
      <c r="K342" s="242"/>
      <c r="L342" s="242"/>
      <c r="M342" s="242"/>
      <c r="N342" s="242"/>
      <c r="O342" s="242"/>
      <c r="P342" s="242"/>
      <c r="Q342" s="242"/>
      <c r="R342" s="242"/>
      <c r="S342" s="242"/>
      <c r="T342" s="242"/>
      <c r="U342" s="242"/>
      <c r="V342" s="437"/>
    </row>
    <row r="343" spans="1:22" s="237" customFormat="1" x14ac:dyDescent="0.25">
      <c r="A343" s="241"/>
      <c r="B343" s="242"/>
      <c r="C343" s="242"/>
      <c r="D343" s="242"/>
      <c r="E343" s="242"/>
      <c r="F343" s="242"/>
      <c r="G343" s="242"/>
      <c r="H343" s="241"/>
      <c r="I343" s="242"/>
      <c r="J343" s="242"/>
      <c r="K343" s="242"/>
      <c r="L343" s="242"/>
      <c r="M343" s="242"/>
      <c r="N343" s="242"/>
      <c r="O343" s="242"/>
      <c r="P343" s="242"/>
      <c r="Q343" s="242"/>
      <c r="R343" s="242"/>
      <c r="S343" s="242"/>
      <c r="T343" s="242"/>
      <c r="U343" s="242"/>
      <c r="V343" s="437"/>
    </row>
    <row r="344" spans="1:22" s="237" customFormat="1" x14ac:dyDescent="0.25">
      <c r="A344" s="241"/>
      <c r="B344" s="242"/>
      <c r="C344" s="242"/>
      <c r="D344" s="242"/>
      <c r="E344" s="242"/>
      <c r="F344" s="242"/>
      <c r="G344" s="242"/>
      <c r="H344" s="241"/>
      <c r="I344" s="242"/>
      <c r="J344" s="242"/>
      <c r="K344" s="242"/>
      <c r="L344" s="242"/>
      <c r="M344" s="242"/>
      <c r="N344" s="242"/>
      <c r="O344" s="242"/>
      <c r="P344" s="242"/>
      <c r="Q344" s="242"/>
      <c r="R344" s="242"/>
      <c r="S344" s="242"/>
      <c r="T344" s="242"/>
      <c r="U344" s="242"/>
      <c r="V344" s="437"/>
    </row>
    <row r="345" spans="1:22" s="237" customFormat="1" x14ac:dyDescent="0.25">
      <c r="A345" s="241"/>
      <c r="B345" s="242"/>
      <c r="C345" s="242"/>
      <c r="D345" s="242"/>
      <c r="E345" s="242"/>
      <c r="F345" s="242"/>
      <c r="G345" s="242"/>
      <c r="H345" s="241"/>
      <c r="I345" s="242"/>
      <c r="J345" s="242"/>
      <c r="K345" s="242"/>
      <c r="L345" s="242"/>
      <c r="M345" s="242"/>
      <c r="N345" s="242"/>
      <c r="O345" s="242"/>
      <c r="P345" s="242"/>
      <c r="Q345" s="242"/>
      <c r="R345" s="242"/>
      <c r="S345" s="242"/>
      <c r="T345" s="242"/>
      <c r="U345" s="242"/>
      <c r="V345" s="437"/>
    </row>
    <row r="346" spans="1:22" s="237" customFormat="1" x14ac:dyDescent="0.25">
      <c r="A346" s="241"/>
      <c r="B346" s="242"/>
      <c r="C346" s="242"/>
      <c r="D346" s="242"/>
      <c r="E346" s="242"/>
      <c r="F346" s="242"/>
      <c r="G346" s="242"/>
      <c r="H346" s="241"/>
      <c r="I346" s="242"/>
      <c r="J346" s="242"/>
      <c r="K346" s="242"/>
      <c r="L346" s="242"/>
      <c r="M346" s="242"/>
      <c r="N346" s="242"/>
      <c r="O346" s="242"/>
      <c r="P346" s="242"/>
      <c r="Q346" s="242"/>
      <c r="R346" s="242"/>
      <c r="S346" s="242"/>
      <c r="T346" s="242"/>
      <c r="U346" s="242"/>
      <c r="V346" s="437"/>
    </row>
    <row r="347" spans="1:22" s="237" customFormat="1" x14ac:dyDescent="0.25">
      <c r="A347" s="241"/>
      <c r="B347" s="242"/>
      <c r="C347" s="242"/>
      <c r="D347" s="242"/>
      <c r="E347" s="242"/>
      <c r="F347" s="242"/>
      <c r="G347" s="242"/>
      <c r="H347" s="241"/>
      <c r="I347" s="242"/>
      <c r="J347" s="242"/>
      <c r="K347" s="242"/>
      <c r="L347" s="242"/>
      <c r="M347" s="242"/>
      <c r="N347" s="242"/>
      <c r="O347" s="242"/>
      <c r="P347" s="242"/>
      <c r="Q347" s="242"/>
      <c r="R347" s="242"/>
      <c r="S347" s="242"/>
      <c r="T347" s="242"/>
      <c r="U347" s="242"/>
      <c r="V347" s="437"/>
    </row>
    <row r="348" spans="1:22" s="237" customFormat="1" x14ac:dyDescent="0.25">
      <c r="A348" s="241"/>
      <c r="B348" s="242"/>
      <c r="C348" s="242"/>
      <c r="D348" s="242"/>
      <c r="E348" s="242"/>
      <c r="F348" s="242"/>
      <c r="G348" s="242"/>
      <c r="H348" s="241"/>
      <c r="I348" s="242"/>
      <c r="J348" s="242"/>
      <c r="K348" s="242"/>
      <c r="L348" s="242"/>
      <c r="M348" s="242"/>
      <c r="N348" s="242"/>
      <c r="O348" s="242"/>
      <c r="P348" s="242"/>
      <c r="Q348" s="242"/>
      <c r="R348" s="242"/>
      <c r="S348" s="242"/>
      <c r="T348" s="242"/>
      <c r="U348" s="242"/>
      <c r="V348" s="437"/>
    </row>
    <row r="349" spans="1:22" s="237" customFormat="1" x14ac:dyDescent="0.25">
      <c r="A349" s="241"/>
      <c r="B349" s="242"/>
      <c r="C349" s="242"/>
      <c r="D349" s="242"/>
      <c r="E349" s="242"/>
      <c r="F349" s="242"/>
      <c r="G349" s="242"/>
      <c r="H349" s="241"/>
      <c r="I349" s="242"/>
      <c r="J349" s="242"/>
      <c r="K349" s="242"/>
      <c r="L349" s="242"/>
      <c r="M349" s="242"/>
      <c r="N349" s="242"/>
      <c r="O349" s="242"/>
      <c r="P349" s="242"/>
      <c r="Q349" s="242"/>
      <c r="R349" s="242"/>
      <c r="S349" s="242"/>
      <c r="T349" s="242"/>
      <c r="U349" s="242"/>
      <c r="V349" s="437"/>
    </row>
    <row r="350" spans="1:22" s="237" customFormat="1" x14ac:dyDescent="0.25">
      <c r="A350" s="241"/>
      <c r="B350" s="242"/>
      <c r="C350" s="242"/>
      <c r="D350" s="242"/>
      <c r="E350" s="242"/>
      <c r="F350" s="242"/>
      <c r="G350" s="242"/>
      <c r="H350" s="241"/>
      <c r="I350" s="242"/>
      <c r="J350" s="242"/>
      <c r="K350" s="242"/>
      <c r="L350" s="242"/>
      <c r="M350" s="242"/>
      <c r="N350" s="242"/>
      <c r="O350" s="242"/>
      <c r="P350" s="242"/>
      <c r="Q350" s="242"/>
      <c r="R350" s="242"/>
      <c r="S350" s="242"/>
      <c r="T350" s="242"/>
      <c r="U350" s="242"/>
      <c r="V350" s="437"/>
    </row>
    <row r="351" spans="1:22" s="237" customFormat="1" x14ac:dyDescent="0.25">
      <c r="A351" s="241"/>
      <c r="B351" s="242"/>
      <c r="C351" s="242"/>
      <c r="D351" s="242"/>
      <c r="E351" s="242"/>
      <c r="F351" s="242"/>
      <c r="G351" s="242"/>
      <c r="H351" s="241"/>
      <c r="I351" s="242"/>
      <c r="J351" s="242"/>
      <c r="K351" s="242"/>
      <c r="L351" s="242"/>
      <c r="M351" s="242"/>
      <c r="N351" s="242"/>
      <c r="O351" s="242"/>
      <c r="P351" s="242"/>
      <c r="Q351" s="242"/>
      <c r="R351" s="242"/>
      <c r="S351" s="242"/>
      <c r="T351" s="242"/>
      <c r="U351" s="242"/>
      <c r="V351" s="437"/>
    </row>
    <row r="352" spans="1:22" s="237" customFormat="1" x14ac:dyDescent="0.25">
      <c r="A352" s="241"/>
      <c r="B352" s="242"/>
      <c r="C352" s="242"/>
      <c r="D352" s="242"/>
      <c r="E352" s="242"/>
      <c r="F352" s="242"/>
      <c r="G352" s="242"/>
      <c r="H352" s="241"/>
      <c r="I352" s="242"/>
      <c r="J352" s="242"/>
      <c r="K352" s="242"/>
      <c r="L352" s="242"/>
      <c r="M352" s="242"/>
      <c r="N352" s="242"/>
      <c r="O352" s="242"/>
      <c r="P352" s="242"/>
      <c r="Q352" s="242"/>
      <c r="R352" s="242"/>
      <c r="S352" s="242"/>
      <c r="T352" s="242"/>
      <c r="U352" s="242"/>
      <c r="V352" s="437"/>
    </row>
    <row r="353" spans="1:22" s="237" customFormat="1" x14ac:dyDescent="0.25">
      <c r="A353" s="241"/>
      <c r="B353" s="242"/>
      <c r="C353" s="242"/>
      <c r="D353" s="242"/>
      <c r="E353" s="242"/>
      <c r="F353" s="242"/>
      <c r="G353" s="242"/>
      <c r="H353" s="241"/>
      <c r="I353" s="242"/>
      <c r="J353" s="242"/>
      <c r="K353" s="242"/>
      <c r="L353" s="242"/>
      <c r="M353" s="242"/>
      <c r="N353" s="242"/>
      <c r="O353" s="242"/>
      <c r="P353" s="242"/>
      <c r="Q353" s="242"/>
      <c r="R353" s="242"/>
      <c r="S353" s="242"/>
      <c r="T353" s="242"/>
      <c r="U353" s="242"/>
      <c r="V353" s="437"/>
    </row>
    <row r="354" spans="1:22" s="237" customFormat="1" x14ac:dyDescent="0.25">
      <c r="A354" s="241"/>
      <c r="B354" s="242"/>
      <c r="C354" s="242"/>
      <c r="D354" s="242"/>
      <c r="E354" s="242"/>
      <c r="F354" s="242"/>
      <c r="G354" s="242"/>
      <c r="H354" s="241"/>
      <c r="I354" s="242"/>
      <c r="J354" s="242"/>
      <c r="K354" s="242"/>
      <c r="L354" s="242"/>
      <c r="M354" s="242"/>
      <c r="N354" s="242"/>
      <c r="O354" s="242"/>
      <c r="P354" s="242"/>
      <c r="Q354" s="242"/>
      <c r="R354" s="242"/>
      <c r="S354" s="242"/>
      <c r="T354" s="242"/>
      <c r="U354" s="242"/>
      <c r="V354" s="437"/>
    </row>
    <row r="355" spans="1:22" s="237" customFormat="1" x14ac:dyDescent="0.25">
      <c r="A355" s="241"/>
      <c r="B355" s="242"/>
      <c r="C355" s="242"/>
      <c r="D355" s="242"/>
      <c r="E355" s="242"/>
      <c r="F355" s="242"/>
      <c r="G355" s="242"/>
      <c r="H355" s="241"/>
      <c r="I355" s="242"/>
      <c r="J355" s="242"/>
      <c r="K355" s="242"/>
      <c r="L355" s="242"/>
      <c r="M355" s="242"/>
      <c r="N355" s="242"/>
      <c r="O355" s="242"/>
      <c r="P355" s="242"/>
      <c r="Q355" s="242"/>
      <c r="R355" s="242"/>
      <c r="S355" s="242"/>
      <c r="T355" s="242"/>
      <c r="U355" s="242"/>
      <c r="V355" s="437"/>
    </row>
    <row r="356" spans="1:22" s="237" customFormat="1" x14ac:dyDescent="0.25">
      <c r="A356" s="241"/>
      <c r="B356" s="242"/>
      <c r="C356" s="242"/>
      <c r="D356" s="242"/>
      <c r="E356" s="242"/>
      <c r="F356" s="242"/>
      <c r="G356" s="242"/>
      <c r="H356" s="241"/>
      <c r="I356" s="242"/>
      <c r="J356" s="242"/>
      <c r="K356" s="242"/>
      <c r="L356" s="242"/>
      <c r="M356" s="242"/>
      <c r="N356" s="242"/>
      <c r="O356" s="242"/>
      <c r="P356" s="242"/>
      <c r="Q356" s="242"/>
      <c r="R356" s="242"/>
      <c r="S356" s="242"/>
      <c r="T356" s="242"/>
      <c r="U356" s="242"/>
      <c r="V356" s="437"/>
    </row>
    <row r="357" spans="1:22" s="237" customFormat="1" x14ac:dyDescent="0.25">
      <c r="A357" s="241"/>
      <c r="B357" s="242"/>
      <c r="C357" s="242"/>
      <c r="D357" s="242"/>
      <c r="E357" s="242"/>
      <c r="F357" s="242"/>
      <c r="G357" s="242"/>
      <c r="H357" s="241"/>
      <c r="I357" s="242"/>
      <c r="J357" s="242"/>
      <c r="K357" s="242"/>
      <c r="L357" s="242"/>
      <c r="M357" s="242"/>
      <c r="N357" s="242"/>
      <c r="O357" s="242"/>
      <c r="P357" s="242"/>
      <c r="Q357" s="242"/>
      <c r="R357" s="242"/>
      <c r="S357" s="242"/>
      <c r="T357" s="242"/>
      <c r="U357" s="242"/>
      <c r="V357" s="437"/>
    </row>
    <row r="358" spans="1:22" s="237" customFormat="1" x14ac:dyDescent="0.25">
      <c r="A358" s="241"/>
      <c r="B358" s="242"/>
      <c r="C358" s="242"/>
      <c r="D358" s="242"/>
      <c r="E358" s="242"/>
      <c r="F358" s="242"/>
      <c r="G358" s="242"/>
      <c r="H358" s="241"/>
      <c r="I358" s="242"/>
      <c r="J358" s="242"/>
      <c r="K358" s="242"/>
      <c r="L358" s="242"/>
      <c r="M358" s="242"/>
      <c r="N358" s="242"/>
      <c r="O358" s="242"/>
      <c r="P358" s="242"/>
      <c r="Q358" s="242"/>
      <c r="R358" s="242"/>
      <c r="S358" s="242"/>
      <c r="T358" s="242"/>
      <c r="U358" s="242"/>
      <c r="V358" s="437"/>
    </row>
    <row r="359" spans="1:22" s="237" customFormat="1" x14ac:dyDescent="0.25">
      <c r="A359" s="241"/>
      <c r="B359" s="242"/>
      <c r="C359" s="242"/>
      <c r="D359" s="242"/>
      <c r="E359" s="242"/>
      <c r="F359" s="242"/>
      <c r="G359" s="242"/>
      <c r="H359" s="241"/>
      <c r="I359" s="242"/>
      <c r="J359" s="242"/>
      <c r="K359" s="242"/>
      <c r="L359" s="242"/>
      <c r="M359" s="242"/>
      <c r="N359" s="242"/>
      <c r="O359" s="242"/>
      <c r="P359" s="242"/>
      <c r="Q359" s="242"/>
      <c r="R359" s="242"/>
      <c r="S359" s="242"/>
      <c r="T359" s="242"/>
      <c r="U359" s="242"/>
      <c r="V359" s="437"/>
    </row>
    <row r="360" spans="1:22" s="237" customFormat="1" x14ac:dyDescent="0.25">
      <c r="A360" s="241"/>
      <c r="B360" s="242"/>
      <c r="C360" s="242"/>
      <c r="D360" s="242"/>
      <c r="E360" s="242"/>
      <c r="F360" s="242"/>
      <c r="G360" s="242"/>
      <c r="H360" s="241"/>
      <c r="I360" s="242"/>
      <c r="J360" s="242"/>
      <c r="K360" s="242"/>
      <c r="L360" s="242"/>
      <c r="M360" s="242"/>
      <c r="N360" s="242"/>
      <c r="O360" s="242"/>
      <c r="P360" s="242"/>
      <c r="Q360" s="242"/>
      <c r="R360" s="242"/>
      <c r="S360" s="242"/>
      <c r="T360" s="242"/>
      <c r="U360" s="242"/>
      <c r="V360" s="437"/>
    </row>
    <row r="361" spans="1:22" s="237" customFormat="1" x14ac:dyDescent="0.25">
      <c r="A361" s="241"/>
      <c r="B361" s="242"/>
      <c r="C361" s="242"/>
      <c r="D361" s="242"/>
      <c r="E361" s="242"/>
      <c r="F361" s="242"/>
      <c r="G361" s="242"/>
      <c r="H361" s="241"/>
      <c r="I361" s="242"/>
      <c r="J361" s="242"/>
      <c r="K361" s="242"/>
      <c r="L361" s="242"/>
      <c r="M361" s="242"/>
      <c r="N361" s="242"/>
      <c r="O361" s="242"/>
      <c r="P361" s="242"/>
      <c r="Q361" s="242"/>
      <c r="R361" s="242"/>
      <c r="S361" s="242"/>
      <c r="T361" s="242"/>
      <c r="U361" s="242"/>
      <c r="V361" s="437"/>
    </row>
    <row r="362" spans="1:22" s="237" customFormat="1" x14ac:dyDescent="0.25">
      <c r="A362" s="241"/>
      <c r="B362" s="242"/>
      <c r="C362" s="242"/>
      <c r="D362" s="242"/>
      <c r="E362" s="242"/>
      <c r="F362" s="242"/>
      <c r="G362" s="242"/>
      <c r="H362" s="241"/>
      <c r="I362" s="242"/>
      <c r="J362" s="242"/>
      <c r="K362" s="242"/>
      <c r="L362" s="242"/>
      <c r="M362" s="242"/>
      <c r="N362" s="242"/>
      <c r="O362" s="242"/>
      <c r="P362" s="242"/>
      <c r="Q362" s="242"/>
      <c r="R362" s="242"/>
      <c r="S362" s="242"/>
      <c r="T362" s="242"/>
      <c r="U362" s="242"/>
      <c r="V362" s="437"/>
    </row>
    <row r="363" spans="1:22" s="237" customFormat="1" x14ac:dyDescent="0.25">
      <c r="A363" s="241"/>
      <c r="B363" s="242"/>
      <c r="C363" s="242"/>
      <c r="D363" s="242"/>
      <c r="E363" s="242"/>
      <c r="F363" s="242"/>
      <c r="G363" s="242"/>
      <c r="H363" s="241"/>
      <c r="I363" s="242"/>
      <c r="J363" s="242"/>
      <c r="K363" s="242"/>
      <c r="L363" s="242"/>
      <c r="M363" s="242"/>
      <c r="N363" s="242"/>
      <c r="O363" s="242"/>
      <c r="P363" s="242"/>
      <c r="Q363" s="242"/>
      <c r="R363" s="242"/>
      <c r="S363" s="242"/>
      <c r="T363" s="242"/>
      <c r="U363" s="242"/>
      <c r="V363" s="437"/>
    </row>
    <row r="364" spans="1:22" s="237" customFormat="1" x14ac:dyDescent="0.25">
      <c r="A364" s="241"/>
      <c r="B364" s="242"/>
      <c r="C364" s="242"/>
      <c r="D364" s="242"/>
      <c r="E364" s="242"/>
      <c r="F364" s="242"/>
      <c r="G364" s="242"/>
      <c r="H364" s="241"/>
      <c r="I364" s="242"/>
      <c r="J364" s="242"/>
      <c r="K364" s="242"/>
      <c r="L364" s="242"/>
      <c r="M364" s="242"/>
      <c r="N364" s="242"/>
      <c r="O364" s="242"/>
      <c r="P364" s="242"/>
      <c r="Q364" s="242"/>
      <c r="R364" s="242"/>
      <c r="S364" s="242"/>
      <c r="T364" s="242"/>
      <c r="U364" s="242"/>
      <c r="V364" s="437"/>
    </row>
    <row r="365" spans="1:22" s="237" customFormat="1" x14ac:dyDescent="0.25">
      <c r="A365" s="241"/>
      <c r="B365" s="242"/>
      <c r="C365" s="242"/>
      <c r="D365" s="242"/>
      <c r="E365" s="242"/>
      <c r="F365" s="242"/>
      <c r="G365" s="242"/>
      <c r="H365" s="241"/>
      <c r="I365" s="242"/>
      <c r="J365" s="242"/>
      <c r="K365" s="242"/>
      <c r="L365" s="242"/>
      <c r="M365" s="242"/>
      <c r="N365" s="242"/>
      <c r="O365" s="242"/>
      <c r="P365" s="242"/>
      <c r="Q365" s="242"/>
      <c r="R365" s="242"/>
      <c r="S365" s="242"/>
      <c r="T365" s="242"/>
      <c r="U365" s="242"/>
      <c r="V365" s="437"/>
    </row>
    <row r="366" spans="1:22" s="237" customFormat="1" x14ac:dyDescent="0.25">
      <c r="A366" s="241"/>
      <c r="B366" s="242"/>
      <c r="C366" s="242"/>
      <c r="D366" s="242"/>
      <c r="E366" s="242"/>
      <c r="F366" s="242"/>
      <c r="G366" s="242"/>
      <c r="H366" s="241"/>
      <c r="I366" s="242"/>
      <c r="J366" s="242"/>
      <c r="K366" s="242"/>
      <c r="L366" s="242"/>
      <c r="M366" s="242"/>
      <c r="N366" s="242"/>
      <c r="O366" s="242"/>
      <c r="P366" s="242"/>
      <c r="Q366" s="242"/>
      <c r="R366" s="242"/>
      <c r="S366" s="242"/>
      <c r="T366" s="242"/>
      <c r="U366" s="242"/>
      <c r="V366" s="437"/>
    </row>
    <row r="367" spans="1:22" s="237" customFormat="1" x14ac:dyDescent="0.25">
      <c r="A367" s="241"/>
      <c r="B367" s="242"/>
      <c r="C367" s="242"/>
      <c r="D367" s="242"/>
      <c r="E367" s="242"/>
      <c r="F367" s="242"/>
      <c r="G367" s="242"/>
      <c r="H367" s="241"/>
      <c r="I367" s="242"/>
      <c r="J367" s="242"/>
      <c r="K367" s="242"/>
      <c r="L367" s="242"/>
      <c r="M367" s="242"/>
      <c r="N367" s="242"/>
      <c r="O367" s="242"/>
      <c r="P367" s="242"/>
      <c r="Q367" s="242"/>
      <c r="R367" s="242"/>
      <c r="S367" s="242"/>
      <c r="T367" s="242"/>
      <c r="U367" s="242"/>
      <c r="V367" s="437"/>
    </row>
    <row r="368" spans="1:22" s="237" customFormat="1" x14ac:dyDescent="0.25">
      <c r="A368" s="241"/>
      <c r="B368" s="242"/>
      <c r="C368" s="242"/>
      <c r="D368" s="242"/>
      <c r="E368" s="242"/>
      <c r="F368" s="242"/>
      <c r="G368" s="242"/>
      <c r="H368" s="241"/>
      <c r="I368" s="242"/>
      <c r="J368" s="242"/>
      <c r="K368" s="242"/>
      <c r="L368" s="242"/>
      <c r="M368" s="242"/>
      <c r="N368" s="242"/>
      <c r="O368" s="242"/>
      <c r="P368" s="242"/>
      <c r="Q368" s="242"/>
      <c r="R368" s="242"/>
      <c r="S368" s="242"/>
      <c r="T368" s="242"/>
      <c r="U368" s="242"/>
      <c r="V368" s="437"/>
    </row>
    <row r="369" spans="1:22" s="237" customFormat="1" x14ac:dyDescent="0.25">
      <c r="A369" s="241"/>
      <c r="B369" s="242"/>
      <c r="C369" s="242"/>
      <c r="D369" s="242"/>
      <c r="E369" s="242"/>
      <c r="F369" s="242"/>
      <c r="G369" s="242"/>
      <c r="H369" s="241"/>
      <c r="I369" s="242"/>
      <c r="J369" s="242"/>
      <c r="K369" s="242"/>
      <c r="L369" s="242"/>
      <c r="M369" s="242"/>
      <c r="N369" s="242"/>
      <c r="O369" s="242"/>
      <c r="P369" s="242"/>
      <c r="Q369" s="242"/>
      <c r="R369" s="242"/>
      <c r="S369" s="242"/>
      <c r="T369" s="242"/>
      <c r="U369" s="242"/>
      <c r="V369" s="437"/>
    </row>
    <row r="370" spans="1:22" s="237" customFormat="1" x14ac:dyDescent="0.25">
      <c r="A370" s="241"/>
      <c r="B370" s="242"/>
      <c r="C370" s="242"/>
      <c r="D370" s="242"/>
      <c r="E370" s="242"/>
      <c r="F370" s="242"/>
      <c r="G370" s="242"/>
      <c r="H370" s="241"/>
      <c r="I370" s="242"/>
      <c r="J370" s="242"/>
      <c r="K370" s="242"/>
      <c r="L370" s="242"/>
      <c r="M370" s="242"/>
      <c r="N370" s="242"/>
      <c r="O370" s="242"/>
      <c r="P370" s="242"/>
      <c r="Q370" s="242"/>
      <c r="R370" s="242"/>
      <c r="S370" s="242"/>
      <c r="T370" s="242"/>
      <c r="U370" s="242"/>
      <c r="V370" s="437"/>
    </row>
    <row r="371" spans="1:22" s="237" customFormat="1" x14ac:dyDescent="0.25">
      <c r="A371" s="241"/>
      <c r="B371" s="242"/>
      <c r="C371" s="242"/>
      <c r="D371" s="242"/>
      <c r="E371" s="242"/>
      <c r="F371" s="242"/>
      <c r="G371" s="242"/>
      <c r="H371" s="241"/>
      <c r="I371" s="242"/>
      <c r="J371" s="242"/>
      <c r="K371" s="242"/>
      <c r="L371" s="242"/>
      <c r="M371" s="242"/>
      <c r="N371" s="242"/>
      <c r="O371" s="242"/>
      <c r="P371" s="242"/>
      <c r="Q371" s="242"/>
      <c r="R371" s="242"/>
      <c r="S371" s="242"/>
      <c r="T371" s="242"/>
      <c r="U371" s="242"/>
      <c r="V371" s="437"/>
    </row>
    <row r="372" spans="1:22" s="237" customFormat="1" x14ac:dyDescent="0.25">
      <c r="A372" s="241"/>
      <c r="B372" s="242"/>
      <c r="C372" s="242"/>
      <c r="D372" s="242"/>
      <c r="E372" s="242"/>
      <c r="F372" s="242"/>
      <c r="G372" s="242"/>
      <c r="H372" s="241"/>
      <c r="I372" s="242"/>
      <c r="J372" s="242"/>
      <c r="K372" s="242"/>
      <c r="L372" s="242"/>
      <c r="M372" s="242"/>
      <c r="N372" s="242"/>
      <c r="O372" s="242"/>
      <c r="P372" s="242"/>
      <c r="Q372" s="242"/>
      <c r="R372" s="242"/>
      <c r="S372" s="242"/>
      <c r="T372" s="242"/>
      <c r="U372" s="242"/>
      <c r="V372" s="437"/>
    </row>
    <row r="373" spans="1:22" s="237" customFormat="1" x14ac:dyDescent="0.25">
      <c r="A373" s="241"/>
      <c r="B373" s="242"/>
      <c r="C373" s="242"/>
      <c r="D373" s="242"/>
      <c r="E373" s="242"/>
      <c r="F373" s="242"/>
      <c r="G373" s="242"/>
      <c r="H373" s="241"/>
      <c r="I373" s="242"/>
      <c r="J373" s="242"/>
      <c r="K373" s="242"/>
      <c r="L373" s="242"/>
      <c r="M373" s="242"/>
      <c r="N373" s="242"/>
      <c r="O373" s="242"/>
      <c r="P373" s="242"/>
      <c r="Q373" s="242"/>
      <c r="R373" s="242"/>
      <c r="S373" s="242"/>
      <c r="T373" s="242"/>
      <c r="U373" s="242"/>
      <c r="V373" s="437"/>
    </row>
    <row r="374" spans="1:22" s="237" customFormat="1" x14ac:dyDescent="0.25">
      <c r="A374" s="241"/>
      <c r="B374" s="242"/>
      <c r="C374" s="242"/>
      <c r="D374" s="242"/>
      <c r="E374" s="242"/>
      <c r="F374" s="242"/>
      <c r="G374" s="242"/>
      <c r="H374" s="241"/>
      <c r="I374" s="242"/>
      <c r="J374" s="242"/>
      <c r="K374" s="242"/>
      <c r="L374" s="242"/>
      <c r="M374" s="242"/>
      <c r="N374" s="242"/>
      <c r="O374" s="242"/>
      <c r="P374" s="242"/>
      <c r="Q374" s="242"/>
      <c r="R374" s="242"/>
      <c r="S374" s="242"/>
      <c r="T374" s="242"/>
      <c r="U374" s="242"/>
      <c r="V374" s="437"/>
    </row>
    <row r="375" spans="1:22" s="237" customFormat="1" x14ac:dyDescent="0.25">
      <c r="A375" s="241"/>
      <c r="B375" s="242"/>
      <c r="C375" s="242"/>
      <c r="D375" s="242"/>
      <c r="E375" s="242"/>
      <c r="F375" s="242"/>
      <c r="G375" s="242"/>
      <c r="H375" s="241"/>
      <c r="I375" s="242"/>
      <c r="J375" s="242"/>
      <c r="K375" s="242"/>
      <c r="L375" s="242"/>
      <c r="M375" s="242"/>
      <c r="N375" s="242"/>
      <c r="O375" s="242"/>
      <c r="P375" s="242"/>
      <c r="Q375" s="242"/>
      <c r="R375" s="242"/>
      <c r="S375" s="242"/>
      <c r="T375" s="242"/>
      <c r="U375" s="242"/>
      <c r="V375" s="437"/>
    </row>
    <row r="376" spans="1:22" s="237" customFormat="1" x14ac:dyDescent="0.25">
      <c r="A376" s="241"/>
      <c r="B376" s="242"/>
      <c r="C376" s="242"/>
      <c r="D376" s="242"/>
      <c r="E376" s="242"/>
      <c r="F376" s="242"/>
      <c r="G376" s="242"/>
      <c r="H376" s="241"/>
      <c r="I376" s="242"/>
      <c r="J376" s="242"/>
      <c r="K376" s="242"/>
      <c r="L376" s="242"/>
      <c r="M376" s="242"/>
      <c r="N376" s="242"/>
      <c r="O376" s="242"/>
      <c r="P376" s="242"/>
      <c r="Q376" s="242"/>
      <c r="R376" s="242"/>
      <c r="S376" s="242"/>
      <c r="T376" s="242"/>
      <c r="U376" s="242"/>
      <c r="V376" s="437"/>
    </row>
    <row r="377" spans="1:22" s="237" customFormat="1" x14ac:dyDescent="0.25">
      <c r="A377" s="241"/>
      <c r="B377" s="242"/>
      <c r="C377" s="242"/>
      <c r="D377" s="242"/>
      <c r="E377" s="242"/>
      <c r="F377" s="242"/>
      <c r="G377" s="242"/>
      <c r="H377" s="241"/>
      <c r="I377" s="242"/>
      <c r="J377" s="242"/>
      <c r="K377" s="242"/>
      <c r="L377" s="242"/>
      <c r="M377" s="242"/>
      <c r="N377" s="242"/>
      <c r="O377" s="242"/>
      <c r="P377" s="242"/>
      <c r="Q377" s="242"/>
      <c r="R377" s="242"/>
      <c r="S377" s="242"/>
      <c r="T377" s="242"/>
      <c r="U377" s="242"/>
      <c r="V377" s="437"/>
    </row>
    <row r="378" spans="1:22" s="237" customFormat="1" x14ac:dyDescent="0.25">
      <c r="A378" s="241"/>
      <c r="B378" s="242"/>
      <c r="C378" s="242"/>
      <c r="D378" s="242"/>
      <c r="E378" s="242"/>
      <c r="F378" s="242"/>
      <c r="G378" s="242"/>
      <c r="H378" s="241"/>
      <c r="I378" s="242"/>
      <c r="J378" s="242"/>
      <c r="K378" s="242"/>
      <c r="L378" s="242"/>
      <c r="M378" s="242"/>
      <c r="N378" s="242"/>
      <c r="O378" s="242"/>
      <c r="P378" s="242"/>
      <c r="Q378" s="242"/>
      <c r="R378" s="242"/>
      <c r="S378" s="242"/>
      <c r="T378" s="242"/>
      <c r="U378" s="242"/>
      <c r="V378" s="437"/>
    </row>
    <row r="379" spans="1:22" s="237" customFormat="1" x14ac:dyDescent="0.25">
      <c r="A379" s="241"/>
      <c r="B379" s="242"/>
      <c r="C379" s="242"/>
      <c r="D379" s="242"/>
      <c r="E379" s="242"/>
      <c r="F379" s="242"/>
      <c r="G379" s="242"/>
      <c r="H379" s="241"/>
      <c r="I379" s="242"/>
      <c r="J379" s="242"/>
      <c r="K379" s="242"/>
      <c r="L379" s="242"/>
      <c r="M379" s="242"/>
      <c r="N379" s="242"/>
      <c r="O379" s="242"/>
      <c r="P379" s="242"/>
      <c r="Q379" s="242"/>
      <c r="R379" s="242"/>
      <c r="S379" s="242"/>
      <c r="T379" s="242"/>
      <c r="U379" s="242"/>
      <c r="V379" s="437"/>
    </row>
    <row r="380" spans="1:22" s="237" customFormat="1" x14ac:dyDescent="0.25">
      <c r="A380" s="241"/>
      <c r="B380" s="242"/>
      <c r="C380" s="242"/>
      <c r="D380" s="242"/>
      <c r="E380" s="242"/>
      <c r="F380" s="242"/>
      <c r="G380" s="242"/>
      <c r="H380" s="241"/>
      <c r="I380" s="242"/>
      <c r="J380" s="242"/>
      <c r="K380" s="242"/>
      <c r="L380" s="242"/>
      <c r="M380" s="242"/>
      <c r="N380" s="242"/>
      <c r="O380" s="242"/>
      <c r="P380" s="242"/>
      <c r="Q380" s="242"/>
      <c r="R380" s="242"/>
      <c r="S380" s="242"/>
      <c r="T380" s="242"/>
      <c r="U380" s="242"/>
      <c r="V380" s="437"/>
    </row>
    <row r="381" spans="1:22" s="237" customFormat="1" x14ac:dyDescent="0.25">
      <c r="A381" s="241"/>
      <c r="B381" s="242"/>
      <c r="C381" s="242"/>
      <c r="D381" s="242"/>
      <c r="E381" s="242"/>
      <c r="F381" s="242"/>
      <c r="G381" s="242"/>
      <c r="H381" s="241"/>
      <c r="I381" s="242"/>
      <c r="J381" s="242"/>
      <c r="K381" s="242"/>
      <c r="L381" s="242"/>
      <c r="M381" s="242"/>
      <c r="N381" s="242"/>
      <c r="O381" s="242"/>
      <c r="P381" s="242"/>
      <c r="Q381" s="242"/>
      <c r="R381" s="242"/>
      <c r="S381" s="242"/>
      <c r="T381" s="242"/>
      <c r="U381" s="242"/>
      <c r="V381" s="437"/>
    </row>
    <row r="382" spans="1:22" s="237" customFormat="1" x14ac:dyDescent="0.25">
      <c r="A382" s="241"/>
      <c r="B382" s="242"/>
      <c r="C382" s="242"/>
      <c r="D382" s="242"/>
      <c r="E382" s="242"/>
      <c r="F382" s="242"/>
      <c r="G382" s="242"/>
      <c r="H382" s="241"/>
      <c r="I382" s="242"/>
      <c r="J382" s="242"/>
      <c r="K382" s="242"/>
      <c r="L382" s="242"/>
      <c r="M382" s="242"/>
      <c r="N382" s="242"/>
      <c r="O382" s="242"/>
      <c r="P382" s="242"/>
      <c r="Q382" s="242"/>
      <c r="R382" s="242"/>
      <c r="S382" s="242"/>
      <c r="T382" s="242"/>
      <c r="U382" s="242"/>
      <c r="V382" s="437"/>
    </row>
    <row r="383" spans="1:22" s="237" customFormat="1" x14ac:dyDescent="0.25">
      <c r="A383" s="241"/>
      <c r="B383" s="242"/>
      <c r="C383" s="242"/>
      <c r="D383" s="242"/>
      <c r="E383" s="242"/>
      <c r="F383" s="242"/>
      <c r="G383" s="242"/>
      <c r="H383" s="241"/>
      <c r="I383" s="242"/>
      <c r="J383" s="242"/>
      <c r="K383" s="242"/>
      <c r="L383" s="242"/>
      <c r="M383" s="242"/>
      <c r="N383" s="242"/>
      <c r="O383" s="242"/>
      <c r="P383" s="242"/>
      <c r="Q383" s="242"/>
      <c r="R383" s="242"/>
      <c r="S383" s="242"/>
      <c r="T383" s="242"/>
      <c r="U383" s="242"/>
      <c r="V383" s="437"/>
    </row>
    <row r="384" spans="1:22" s="237" customFormat="1" x14ac:dyDescent="0.25">
      <c r="A384" s="241"/>
      <c r="B384" s="242"/>
      <c r="C384" s="242"/>
      <c r="D384" s="242"/>
      <c r="E384" s="242"/>
      <c r="F384" s="242"/>
      <c r="G384" s="242"/>
      <c r="H384" s="241"/>
      <c r="I384" s="242"/>
      <c r="J384" s="242"/>
      <c r="K384" s="242"/>
      <c r="L384" s="242"/>
      <c r="M384" s="242"/>
      <c r="N384" s="242"/>
      <c r="O384" s="242"/>
      <c r="P384" s="242"/>
      <c r="Q384" s="242"/>
      <c r="R384" s="242"/>
      <c r="S384" s="242"/>
      <c r="T384" s="242"/>
      <c r="U384" s="242"/>
      <c r="V384" s="437"/>
    </row>
    <row r="385" spans="1:22" s="237" customFormat="1" x14ac:dyDescent="0.25">
      <c r="A385" s="241"/>
      <c r="B385" s="242"/>
      <c r="C385" s="242"/>
      <c r="D385" s="242"/>
      <c r="E385" s="242"/>
      <c r="F385" s="242"/>
      <c r="G385" s="242"/>
      <c r="H385" s="241"/>
      <c r="I385" s="242"/>
      <c r="J385" s="242"/>
      <c r="K385" s="242"/>
      <c r="L385" s="242"/>
      <c r="M385" s="242"/>
      <c r="N385" s="242"/>
      <c r="O385" s="242"/>
      <c r="P385" s="242"/>
      <c r="Q385" s="242"/>
      <c r="R385" s="242"/>
      <c r="S385" s="242"/>
      <c r="T385" s="242"/>
      <c r="U385" s="242"/>
      <c r="V385" s="437"/>
    </row>
    <row r="386" spans="1:22" s="237" customFormat="1" x14ac:dyDescent="0.25">
      <c r="A386" s="241"/>
      <c r="B386" s="242"/>
      <c r="C386" s="242"/>
      <c r="D386" s="242"/>
      <c r="E386" s="242"/>
      <c r="F386" s="242"/>
      <c r="G386" s="242"/>
      <c r="H386" s="241"/>
      <c r="I386" s="242"/>
      <c r="J386" s="242"/>
      <c r="K386" s="242"/>
      <c r="L386" s="242"/>
      <c r="M386" s="242"/>
      <c r="N386" s="242"/>
      <c r="O386" s="242"/>
      <c r="P386" s="242"/>
      <c r="Q386" s="242"/>
      <c r="R386" s="242"/>
      <c r="S386" s="242"/>
      <c r="T386" s="242"/>
      <c r="U386" s="242"/>
      <c r="V386" s="437"/>
    </row>
    <row r="387" spans="1:22" s="237" customFormat="1" x14ac:dyDescent="0.25">
      <c r="A387" s="241"/>
      <c r="B387" s="242"/>
      <c r="C387" s="242"/>
      <c r="D387" s="242"/>
      <c r="E387" s="242"/>
      <c r="F387" s="242"/>
      <c r="G387" s="242"/>
      <c r="H387" s="241"/>
      <c r="I387" s="242"/>
      <c r="J387" s="242"/>
      <c r="K387" s="242"/>
      <c r="L387" s="242"/>
      <c r="M387" s="242"/>
      <c r="N387" s="242"/>
      <c r="O387" s="242"/>
      <c r="P387" s="242"/>
      <c r="Q387" s="242"/>
      <c r="R387" s="242"/>
      <c r="S387" s="242"/>
      <c r="T387" s="242"/>
      <c r="U387" s="242"/>
      <c r="V387" s="437"/>
    </row>
    <row r="388" spans="1:22" s="237" customFormat="1" x14ac:dyDescent="0.25">
      <c r="A388" s="241"/>
      <c r="B388" s="242"/>
      <c r="C388" s="242"/>
      <c r="D388" s="242"/>
      <c r="E388" s="242"/>
      <c r="F388" s="242"/>
      <c r="G388" s="242"/>
      <c r="H388" s="241"/>
      <c r="I388" s="242"/>
      <c r="J388" s="242"/>
      <c r="K388" s="242"/>
      <c r="L388" s="242"/>
      <c r="M388" s="242"/>
      <c r="N388" s="242"/>
      <c r="O388" s="242"/>
      <c r="P388" s="242"/>
      <c r="Q388" s="242"/>
      <c r="R388" s="242"/>
      <c r="S388" s="242"/>
      <c r="T388" s="242"/>
      <c r="U388" s="242"/>
      <c r="V388" s="437"/>
    </row>
    <row r="389" spans="1:22" s="237" customFormat="1" x14ac:dyDescent="0.25">
      <c r="A389" s="241"/>
      <c r="B389" s="242"/>
      <c r="C389" s="242"/>
      <c r="D389" s="242"/>
      <c r="E389" s="242"/>
      <c r="F389" s="242"/>
      <c r="G389" s="242"/>
      <c r="H389" s="241"/>
      <c r="I389" s="242"/>
      <c r="J389" s="242"/>
      <c r="K389" s="242"/>
      <c r="L389" s="242"/>
      <c r="M389" s="242"/>
      <c r="N389" s="242"/>
      <c r="O389" s="242"/>
      <c r="P389" s="242"/>
      <c r="Q389" s="242"/>
      <c r="R389" s="242"/>
      <c r="S389" s="242"/>
      <c r="T389" s="242"/>
      <c r="U389" s="242"/>
      <c r="V389" s="437"/>
    </row>
    <row r="390" spans="1:22" s="237" customFormat="1" x14ac:dyDescent="0.25">
      <c r="A390" s="241"/>
      <c r="B390" s="242"/>
      <c r="C390" s="242"/>
      <c r="D390" s="242"/>
      <c r="E390" s="242"/>
      <c r="F390" s="242"/>
      <c r="G390" s="242"/>
      <c r="H390" s="241"/>
      <c r="I390" s="242"/>
      <c r="J390" s="242"/>
      <c r="K390" s="242"/>
      <c r="L390" s="242"/>
      <c r="M390" s="242"/>
      <c r="N390" s="242"/>
      <c r="O390" s="242"/>
      <c r="P390" s="242"/>
      <c r="Q390" s="242"/>
      <c r="R390" s="242"/>
      <c r="S390" s="242"/>
      <c r="T390" s="242"/>
      <c r="U390" s="242"/>
      <c r="V390" s="437"/>
    </row>
    <row r="391" spans="1:22" s="237" customFormat="1" x14ac:dyDescent="0.25">
      <c r="A391" s="241"/>
      <c r="B391" s="242"/>
      <c r="C391" s="242"/>
      <c r="D391" s="242"/>
      <c r="E391" s="242"/>
      <c r="F391" s="242"/>
      <c r="G391" s="242"/>
      <c r="H391" s="241"/>
      <c r="I391" s="242"/>
      <c r="J391" s="242"/>
      <c r="K391" s="242"/>
      <c r="L391" s="242"/>
      <c r="M391" s="242"/>
      <c r="N391" s="242"/>
      <c r="O391" s="242"/>
      <c r="P391" s="242"/>
      <c r="Q391" s="242"/>
      <c r="R391" s="242"/>
      <c r="S391" s="242"/>
      <c r="T391" s="242"/>
      <c r="U391" s="242"/>
      <c r="V391" s="437"/>
    </row>
    <row r="392" spans="1:22" s="237" customFormat="1" x14ac:dyDescent="0.25">
      <c r="A392" s="241"/>
      <c r="B392" s="242"/>
      <c r="C392" s="242"/>
      <c r="D392" s="242"/>
      <c r="E392" s="242"/>
      <c r="F392" s="242"/>
      <c r="G392" s="242"/>
      <c r="H392" s="241"/>
      <c r="I392" s="242"/>
      <c r="J392" s="242"/>
      <c r="K392" s="242"/>
      <c r="L392" s="242"/>
      <c r="M392" s="242"/>
      <c r="N392" s="242"/>
      <c r="O392" s="242"/>
      <c r="P392" s="242"/>
      <c r="Q392" s="242"/>
      <c r="R392" s="242"/>
      <c r="S392" s="242"/>
      <c r="T392" s="242"/>
      <c r="U392" s="242"/>
      <c r="V392" s="437"/>
    </row>
    <row r="393" spans="1:22" s="237" customFormat="1" x14ac:dyDescent="0.25">
      <c r="A393" s="241"/>
      <c r="B393" s="242"/>
      <c r="C393" s="242"/>
      <c r="D393" s="242"/>
      <c r="E393" s="242"/>
      <c r="F393" s="242"/>
      <c r="G393" s="242"/>
      <c r="H393" s="241"/>
      <c r="I393" s="242"/>
      <c r="J393" s="242"/>
      <c r="K393" s="242"/>
      <c r="L393" s="242"/>
      <c r="M393" s="242"/>
      <c r="N393" s="242"/>
      <c r="O393" s="242"/>
      <c r="P393" s="242"/>
      <c r="Q393" s="242"/>
      <c r="R393" s="242"/>
      <c r="S393" s="242"/>
      <c r="T393" s="242"/>
      <c r="U393" s="242"/>
      <c r="V393" s="437"/>
    </row>
    <row r="394" spans="1:22" s="237" customFormat="1" x14ac:dyDescent="0.25">
      <c r="A394" s="241"/>
      <c r="B394" s="242"/>
      <c r="C394" s="242"/>
      <c r="D394" s="242"/>
      <c r="E394" s="242"/>
      <c r="F394" s="242"/>
      <c r="G394" s="242"/>
      <c r="H394" s="241"/>
      <c r="I394" s="242"/>
      <c r="J394" s="242"/>
      <c r="K394" s="242"/>
      <c r="L394" s="242"/>
      <c r="M394" s="242"/>
      <c r="N394" s="242"/>
      <c r="O394" s="242"/>
      <c r="P394" s="242"/>
      <c r="Q394" s="242"/>
      <c r="R394" s="242"/>
      <c r="S394" s="242"/>
      <c r="T394" s="242"/>
      <c r="U394" s="242"/>
      <c r="V394" s="437"/>
    </row>
    <row r="395" spans="1:22" s="237" customFormat="1" x14ac:dyDescent="0.25">
      <c r="A395" s="241"/>
      <c r="B395" s="242"/>
      <c r="C395" s="242"/>
      <c r="D395" s="242"/>
      <c r="E395" s="242"/>
      <c r="F395" s="242"/>
      <c r="G395" s="242"/>
      <c r="H395" s="241"/>
      <c r="I395" s="242"/>
      <c r="J395" s="242"/>
      <c r="K395" s="242"/>
      <c r="L395" s="242"/>
      <c r="M395" s="242"/>
      <c r="N395" s="242"/>
      <c r="O395" s="242"/>
      <c r="P395" s="242"/>
      <c r="Q395" s="242"/>
      <c r="R395" s="242"/>
      <c r="S395" s="242"/>
      <c r="T395" s="242"/>
      <c r="U395" s="242"/>
      <c r="V395" s="437"/>
    </row>
    <row r="396" spans="1:22" s="237" customFormat="1" x14ac:dyDescent="0.25">
      <c r="A396" s="241"/>
      <c r="B396" s="242"/>
      <c r="C396" s="242"/>
      <c r="D396" s="242"/>
      <c r="E396" s="242"/>
      <c r="F396" s="242"/>
      <c r="G396" s="242"/>
      <c r="H396" s="241"/>
      <c r="I396" s="242"/>
      <c r="J396" s="242"/>
      <c r="K396" s="242"/>
      <c r="L396" s="242"/>
      <c r="M396" s="242"/>
      <c r="N396" s="242"/>
      <c r="O396" s="242"/>
      <c r="P396" s="242"/>
      <c r="Q396" s="242"/>
      <c r="R396" s="242"/>
      <c r="S396" s="242"/>
      <c r="T396" s="242"/>
      <c r="U396" s="242"/>
      <c r="V396" s="437"/>
    </row>
    <row r="397" spans="1:22" s="237" customFormat="1" x14ac:dyDescent="0.25">
      <c r="A397" s="241"/>
      <c r="B397" s="242"/>
      <c r="C397" s="242"/>
      <c r="D397" s="242"/>
      <c r="E397" s="242"/>
      <c r="F397" s="242"/>
      <c r="G397" s="242"/>
      <c r="H397" s="241"/>
      <c r="I397" s="242"/>
      <c r="J397" s="242"/>
      <c r="K397" s="242"/>
      <c r="L397" s="242"/>
      <c r="M397" s="242"/>
      <c r="N397" s="242"/>
      <c r="O397" s="242"/>
      <c r="P397" s="242"/>
      <c r="Q397" s="242"/>
      <c r="R397" s="242"/>
      <c r="S397" s="242"/>
      <c r="T397" s="242"/>
      <c r="U397" s="242"/>
      <c r="V397" s="437"/>
    </row>
    <row r="398" spans="1:22" s="237" customFormat="1" x14ac:dyDescent="0.25">
      <c r="A398" s="241"/>
      <c r="B398" s="242"/>
      <c r="C398" s="242"/>
      <c r="D398" s="242"/>
      <c r="E398" s="242"/>
      <c r="F398" s="242"/>
      <c r="G398" s="242"/>
      <c r="H398" s="241"/>
      <c r="I398" s="242"/>
      <c r="J398" s="242"/>
      <c r="K398" s="242"/>
      <c r="L398" s="242"/>
      <c r="M398" s="242"/>
      <c r="N398" s="242"/>
      <c r="O398" s="242"/>
      <c r="P398" s="242"/>
      <c r="Q398" s="242"/>
      <c r="R398" s="242"/>
      <c r="S398" s="242"/>
      <c r="T398" s="242"/>
      <c r="U398" s="242"/>
      <c r="V398" s="437"/>
    </row>
    <row r="399" spans="1:22" s="237" customFormat="1" x14ac:dyDescent="0.25">
      <c r="A399" s="241"/>
      <c r="B399" s="242"/>
      <c r="C399" s="242"/>
      <c r="D399" s="242"/>
      <c r="E399" s="242"/>
      <c r="F399" s="242"/>
      <c r="G399" s="242"/>
      <c r="H399" s="241"/>
      <c r="I399" s="242"/>
      <c r="J399" s="242"/>
      <c r="K399" s="242"/>
      <c r="L399" s="242"/>
      <c r="M399" s="242"/>
      <c r="N399" s="242"/>
      <c r="O399" s="242"/>
      <c r="P399" s="242"/>
      <c r="Q399" s="242"/>
      <c r="R399" s="242"/>
      <c r="S399" s="242"/>
      <c r="T399" s="242"/>
      <c r="U399" s="242"/>
      <c r="V399" s="437"/>
    </row>
    <row r="400" spans="1:22" s="237" customFormat="1" x14ac:dyDescent="0.25">
      <c r="A400" s="241"/>
      <c r="B400" s="242"/>
      <c r="C400" s="242"/>
      <c r="D400" s="242"/>
      <c r="E400" s="242"/>
      <c r="F400" s="242"/>
      <c r="G400" s="242"/>
      <c r="H400" s="241"/>
      <c r="I400" s="242"/>
      <c r="J400" s="242"/>
      <c r="K400" s="242"/>
      <c r="L400" s="242"/>
      <c r="M400" s="242"/>
      <c r="N400" s="242"/>
      <c r="O400" s="242"/>
      <c r="P400" s="242"/>
      <c r="Q400" s="242"/>
      <c r="R400" s="242"/>
      <c r="S400" s="242"/>
      <c r="T400" s="242"/>
      <c r="U400" s="242"/>
      <c r="V400" s="437"/>
    </row>
    <row r="401" spans="1:22" s="237" customFormat="1" x14ac:dyDescent="0.25">
      <c r="A401" s="241"/>
      <c r="B401" s="242"/>
      <c r="C401" s="242"/>
      <c r="D401" s="242"/>
      <c r="E401" s="242"/>
      <c r="F401" s="242"/>
      <c r="G401" s="242"/>
      <c r="H401" s="241"/>
      <c r="I401" s="242"/>
      <c r="J401" s="242"/>
      <c r="K401" s="242"/>
      <c r="L401" s="242"/>
      <c r="M401" s="242"/>
      <c r="N401" s="242"/>
      <c r="O401" s="242"/>
      <c r="P401" s="242"/>
      <c r="Q401" s="242"/>
      <c r="R401" s="242"/>
      <c r="S401" s="242"/>
      <c r="T401" s="242"/>
      <c r="U401" s="242"/>
      <c r="V401" s="437"/>
    </row>
    <row r="402" spans="1:22" s="237" customFormat="1" x14ac:dyDescent="0.25">
      <c r="A402" s="241"/>
      <c r="B402" s="242"/>
      <c r="C402" s="242"/>
      <c r="D402" s="242"/>
      <c r="E402" s="242"/>
      <c r="F402" s="242"/>
      <c r="G402" s="242"/>
      <c r="H402" s="241"/>
      <c r="I402" s="242"/>
      <c r="J402" s="242"/>
      <c r="K402" s="242"/>
      <c r="L402" s="242"/>
      <c r="M402" s="242"/>
      <c r="N402" s="242"/>
      <c r="O402" s="242"/>
      <c r="P402" s="242"/>
      <c r="Q402" s="242"/>
      <c r="R402" s="242"/>
      <c r="S402" s="242"/>
      <c r="T402" s="242"/>
      <c r="U402" s="242"/>
      <c r="V402" s="437"/>
    </row>
    <row r="403" spans="1:22" s="237" customFormat="1" x14ac:dyDescent="0.25">
      <c r="A403" s="241"/>
      <c r="B403" s="242"/>
      <c r="C403" s="242"/>
      <c r="D403" s="242"/>
      <c r="E403" s="242"/>
      <c r="F403" s="242"/>
      <c r="G403" s="242"/>
      <c r="H403" s="241"/>
      <c r="I403" s="242"/>
      <c r="J403" s="242"/>
      <c r="K403" s="242"/>
      <c r="L403" s="242"/>
      <c r="M403" s="242"/>
      <c r="N403" s="242"/>
      <c r="O403" s="242"/>
      <c r="P403" s="242"/>
      <c r="Q403" s="242"/>
      <c r="R403" s="242"/>
      <c r="S403" s="242"/>
      <c r="T403" s="242"/>
      <c r="U403" s="242"/>
      <c r="V403" s="437"/>
    </row>
    <row r="404" spans="1:22" s="237" customFormat="1" x14ac:dyDescent="0.25">
      <c r="A404" s="241"/>
      <c r="B404" s="242"/>
      <c r="C404" s="242"/>
      <c r="D404" s="242"/>
      <c r="E404" s="242"/>
      <c r="F404" s="242"/>
      <c r="G404" s="242"/>
      <c r="H404" s="241"/>
      <c r="I404" s="242"/>
      <c r="J404" s="242"/>
      <c r="K404" s="242"/>
      <c r="L404" s="242"/>
      <c r="M404" s="242"/>
      <c r="N404" s="242"/>
      <c r="O404" s="242"/>
      <c r="P404" s="242"/>
      <c r="Q404" s="242"/>
      <c r="R404" s="242"/>
      <c r="S404" s="242"/>
      <c r="T404" s="242"/>
      <c r="U404" s="242"/>
      <c r="V404" s="437"/>
    </row>
    <row r="405" spans="1:22" s="237" customFormat="1" x14ac:dyDescent="0.25">
      <c r="A405" s="241"/>
      <c r="B405" s="242"/>
      <c r="C405" s="242"/>
      <c r="D405" s="242"/>
      <c r="E405" s="242"/>
      <c r="F405" s="242"/>
      <c r="G405" s="242"/>
      <c r="H405" s="241"/>
      <c r="I405" s="242"/>
      <c r="J405" s="242"/>
      <c r="K405" s="242"/>
      <c r="L405" s="242"/>
      <c r="M405" s="242"/>
      <c r="N405" s="242"/>
      <c r="O405" s="242"/>
      <c r="P405" s="242"/>
      <c r="Q405" s="242"/>
      <c r="R405" s="242"/>
      <c r="S405" s="242"/>
      <c r="T405" s="242"/>
      <c r="U405" s="242"/>
      <c r="V405" s="437"/>
    </row>
    <row r="406" spans="1:22" s="237" customFormat="1" x14ac:dyDescent="0.25">
      <c r="A406" s="241"/>
      <c r="B406" s="242"/>
      <c r="C406" s="242"/>
      <c r="D406" s="242"/>
      <c r="E406" s="242"/>
      <c r="F406" s="242"/>
      <c r="G406" s="242"/>
      <c r="H406" s="241"/>
      <c r="I406" s="242"/>
      <c r="J406" s="242"/>
      <c r="K406" s="242"/>
      <c r="L406" s="242"/>
      <c r="M406" s="242"/>
      <c r="N406" s="242"/>
      <c r="O406" s="242"/>
      <c r="P406" s="242"/>
      <c r="Q406" s="242"/>
      <c r="R406" s="242"/>
      <c r="S406" s="242"/>
      <c r="T406" s="242"/>
      <c r="U406" s="242"/>
      <c r="V406" s="437"/>
    </row>
    <row r="407" spans="1:22" s="237" customFormat="1" x14ac:dyDescent="0.25">
      <c r="A407" s="241"/>
      <c r="B407" s="242"/>
      <c r="C407" s="242"/>
      <c r="D407" s="242"/>
      <c r="E407" s="242"/>
      <c r="F407" s="242"/>
      <c r="G407" s="242"/>
      <c r="H407" s="241"/>
      <c r="I407" s="242"/>
      <c r="J407" s="242"/>
      <c r="K407" s="242"/>
      <c r="L407" s="242"/>
      <c r="M407" s="242"/>
      <c r="N407" s="242"/>
      <c r="O407" s="242"/>
      <c r="P407" s="242"/>
      <c r="Q407" s="242"/>
      <c r="R407" s="242"/>
      <c r="S407" s="242"/>
      <c r="T407" s="242"/>
      <c r="U407" s="242"/>
      <c r="V407" s="437"/>
    </row>
    <row r="408" spans="1:22" s="237" customFormat="1" x14ac:dyDescent="0.25">
      <c r="A408" s="241"/>
      <c r="B408" s="242"/>
      <c r="C408" s="242"/>
      <c r="D408" s="242"/>
      <c r="E408" s="242"/>
      <c r="F408" s="242"/>
      <c r="G408" s="242"/>
      <c r="H408" s="241"/>
      <c r="I408" s="242"/>
      <c r="J408" s="242"/>
      <c r="K408" s="242"/>
      <c r="L408" s="242"/>
      <c r="M408" s="242"/>
      <c r="N408" s="242"/>
      <c r="O408" s="242"/>
      <c r="P408" s="242"/>
      <c r="Q408" s="242"/>
      <c r="R408" s="242"/>
      <c r="S408" s="242"/>
      <c r="T408" s="242"/>
      <c r="U408" s="242"/>
      <c r="V408" s="437"/>
    </row>
    <row r="409" spans="1:22" s="237" customFormat="1" x14ac:dyDescent="0.25">
      <c r="A409" s="241"/>
      <c r="B409" s="242"/>
      <c r="C409" s="242"/>
      <c r="D409" s="242"/>
      <c r="E409" s="242"/>
      <c r="F409" s="242"/>
      <c r="G409" s="242"/>
      <c r="H409" s="241"/>
      <c r="I409" s="242"/>
      <c r="J409" s="242"/>
      <c r="K409" s="242"/>
      <c r="L409" s="242"/>
      <c r="M409" s="242"/>
      <c r="N409" s="242"/>
      <c r="O409" s="242"/>
      <c r="P409" s="242"/>
      <c r="Q409" s="242"/>
      <c r="R409" s="242"/>
      <c r="S409" s="242"/>
      <c r="T409" s="242"/>
      <c r="U409" s="242"/>
      <c r="V409" s="437"/>
    </row>
    <row r="410" spans="1:22" s="237" customFormat="1" x14ac:dyDescent="0.25">
      <c r="A410" s="241"/>
      <c r="B410" s="242"/>
      <c r="C410" s="242"/>
      <c r="D410" s="242"/>
      <c r="E410" s="242"/>
      <c r="F410" s="242"/>
      <c r="G410" s="242"/>
      <c r="H410" s="241"/>
      <c r="I410" s="242"/>
      <c r="J410" s="242"/>
      <c r="K410" s="242"/>
      <c r="L410" s="242"/>
      <c r="M410" s="242"/>
      <c r="N410" s="242"/>
      <c r="O410" s="242"/>
      <c r="P410" s="242"/>
      <c r="Q410" s="242"/>
      <c r="R410" s="242"/>
      <c r="S410" s="242"/>
      <c r="T410" s="242"/>
      <c r="U410" s="242"/>
      <c r="V410" s="437"/>
    </row>
    <row r="411" spans="1:22" s="237" customFormat="1" x14ac:dyDescent="0.25">
      <c r="A411" s="241"/>
      <c r="B411" s="242"/>
      <c r="C411" s="242"/>
      <c r="D411" s="242"/>
      <c r="E411" s="242"/>
      <c r="F411" s="242"/>
      <c r="G411" s="242"/>
      <c r="H411" s="241"/>
      <c r="I411" s="242"/>
      <c r="J411" s="242"/>
      <c r="K411" s="242"/>
      <c r="L411" s="242"/>
      <c r="M411" s="242"/>
      <c r="N411" s="242"/>
      <c r="O411" s="242"/>
      <c r="P411" s="242"/>
      <c r="Q411" s="242"/>
      <c r="R411" s="242"/>
      <c r="S411" s="242"/>
      <c r="T411" s="242"/>
      <c r="U411" s="242"/>
      <c r="V411" s="437"/>
    </row>
    <row r="412" spans="1:22" s="237" customFormat="1" x14ac:dyDescent="0.25">
      <c r="A412" s="241"/>
      <c r="B412" s="242"/>
      <c r="C412" s="242"/>
      <c r="D412" s="242"/>
      <c r="E412" s="242"/>
      <c r="F412" s="242"/>
      <c r="G412" s="242"/>
      <c r="H412" s="241"/>
      <c r="I412" s="242"/>
      <c r="J412" s="242"/>
      <c r="K412" s="242"/>
      <c r="L412" s="242"/>
      <c r="M412" s="242"/>
      <c r="N412" s="242"/>
      <c r="O412" s="242"/>
      <c r="P412" s="242"/>
      <c r="Q412" s="242"/>
      <c r="R412" s="242"/>
      <c r="S412" s="242"/>
      <c r="T412" s="242"/>
      <c r="U412" s="242"/>
      <c r="V412" s="437"/>
    </row>
    <row r="413" spans="1:22" s="237" customFormat="1" x14ac:dyDescent="0.25">
      <c r="A413" s="241"/>
      <c r="B413" s="242"/>
      <c r="C413" s="242"/>
      <c r="D413" s="242"/>
      <c r="E413" s="242"/>
      <c r="F413" s="242"/>
      <c r="G413" s="242"/>
      <c r="H413" s="241"/>
      <c r="I413" s="242"/>
      <c r="J413" s="242"/>
      <c r="K413" s="242"/>
      <c r="L413" s="242"/>
      <c r="M413" s="242"/>
      <c r="N413" s="242"/>
      <c r="O413" s="242"/>
      <c r="P413" s="242"/>
      <c r="Q413" s="242"/>
      <c r="R413" s="242"/>
      <c r="S413" s="242"/>
      <c r="T413" s="242"/>
      <c r="U413" s="242"/>
      <c r="V413" s="437"/>
    </row>
    <row r="414" spans="1:22" s="237" customFormat="1" x14ac:dyDescent="0.25">
      <c r="A414" s="241"/>
      <c r="B414" s="242"/>
      <c r="C414" s="242"/>
      <c r="D414" s="242"/>
      <c r="E414" s="242"/>
      <c r="F414" s="242"/>
      <c r="G414" s="242"/>
      <c r="H414" s="241"/>
      <c r="I414" s="242"/>
      <c r="J414" s="242"/>
      <c r="K414" s="242"/>
      <c r="L414" s="242"/>
      <c r="M414" s="242"/>
      <c r="N414" s="242"/>
      <c r="O414" s="242"/>
      <c r="P414" s="242"/>
      <c r="Q414" s="242"/>
      <c r="R414" s="242"/>
      <c r="S414" s="242"/>
      <c r="T414" s="242"/>
      <c r="U414" s="242"/>
      <c r="V414" s="437"/>
    </row>
    <row r="415" spans="1:22" s="237" customFormat="1" x14ac:dyDescent="0.25">
      <c r="A415" s="241"/>
      <c r="B415" s="242"/>
      <c r="C415" s="242"/>
      <c r="D415" s="242"/>
      <c r="E415" s="242"/>
      <c r="F415" s="242"/>
      <c r="G415" s="242"/>
      <c r="H415" s="241"/>
      <c r="I415" s="242"/>
      <c r="J415" s="242"/>
      <c r="K415" s="242"/>
      <c r="L415" s="242"/>
      <c r="M415" s="242"/>
      <c r="N415" s="242"/>
      <c r="O415" s="242"/>
      <c r="P415" s="242"/>
      <c r="Q415" s="242"/>
      <c r="R415" s="242"/>
      <c r="S415" s="242"/>
      <c r="T415" s="242"/>
      <c r="U415" s="242"/>
      <c r="V415" s="437"/>
    </row>
    <row r="416" spans="1:22" s="237" customFormat="1" x14ac:dyDescent="0.25">
      <c r="A416" s="241"/>
      <c r="B416" s="242"/>
      <c r="C416" s="242"/>
      <c r="D416" s="242"/>
      <c r="E416" s="242"/>
      <c r="F416" s="242"/>
      <c r="G416" s="242"/>
      <c r="H416" s="241"/>
      <c r="I416" s="242"/>
      <c r="J416" s="242"/>
      <c r="K416" s="242"/>
      <c r="L416" s="242"/>
      <c r="M416" s="242"/>
      <c r="N416" s="242"/>
      <c r="O416" s="242"/>
      <c r="P416" s="242"/>
      <c r="Q416" s="242"/>
      <c r="R416" s="242"/>
      <c r="S416" s="242"/>
      <c r="T416" s="242"/>
      <c r="U416" s="242"/>
      <c r="V416" s="437"/>
    </row>
    <row r="417" spans="1:22" s="237" customFormat="1" x14ac:dyDescent="0.25">
      <c r="A417" s="241"/>
      <c r="B417" s="242"/>
      <c r="C417" s="242"/>
      <c r="D417" s="242"/>
      <c r="E417" s="242"/>
      <c r="F417" s="242"/>
      <c r="G417" s="242"/>
      <c r="H417" s="241"/>
      <c r="I417" s="242"/>
      <c r="J417" s="242"/>
      <c r="K417" s="242"/>
      <c r="L417" s="242"/>
      <c r="M417" s="242"/>
      <c r="N417" s="242"/>
      <c r="O417" s="242"/>
      <c r="P417" s="242"/>
      <c r="Q417" s="242"/>
      <c r="R417" s="242"/>
      <c r="S417" s="242"/>
      <c r="T417" s="242"/>
      <c r="U417" s="242"/>
      <c r="V417" s="437"/>
    </row>
    <row r="418" spans="1:22" s="237" customFormat="1" x14ac:dyDescent="0.25">
      <c r="A418" s="241"/>
      <c r="B418" s="242"/>
      <c r="C418" s="242"/>
      <c r="D418" s="242"/>
      <c r="E418" s="242"/>
      <c r="F418" s="242"/>
      <c r="G418" s="242"/>
      <c r="H418" s="241"/>
      <c r="I418" s="242"/>
      <c r="J418" s="242"/>
      <c r="K418" s="242"/>
      <c r="L418" s="242"/>
      <c r="M418" s="242"/>
      <c r="N418" s="242"/>
      <c r="O418" s="242"/>
      <c r="P418" s="242"/>
      <c r="Q418" s="242"/>
      <c r="R418" s="242"/>
      <c r="S418" s="242"/>
      <c r="T418" s="242"/>
      <c r="U418" s="242"/>
      <c r="V418" s="437"/>
    </row>
    <row r="419" spans="1:22" s="237" customFormat="1" x14ac:dyDescent="0.25">
      <c r="A419" s="241"/>
      <c r="B419" s="242"/>
      <c r="C419" s="242"/>
      <c r="D419" s="242"/>
      <c r="E419" s="242"/>
      <c r="F419" s="242"/>
      <c r="G419" s="242"/>
      <c r="H419" s="241"/>
      <c r="I419" s="242"/>
      <c r="J419" s="242"/>
      <c r="K419" s="242"/>
      <c r="L419" s="242"/>
      <c r="M419" s="242"/>
      <c r="N419" s="242"/>
      <c r="O419" s="242"/>
      <c r="P419" s="242"/>
      <c r="Q419" s="242"/>
      <c r="R419" s="242"/>
      <c r="S419" s="242"/>
      <c r="T419" s="242"/>
      <c r="U419" s="242"/>
      <c r="V419" s="437"/>
    </row>
    <row r="420" spans="1:22" s="237" customFormat="1" x14ac:dyDescent="0.25">
      <c r="A420" s="241"/>
      <c r="B420" s="242"/>
      <c r="C420" s="242"/>
      <c r="D420" s="242"/>
      <c r="E420" s="242"/>
      <c r="F420" s="242"/>
      <c r="G420" s="242"/>
      <c r="H420" s="241"/>
      <c r="I420" s="242"/>
      <c r="J420" s="242"/>
      <c r="K420" s="242"/>
      <c r="L420" s="242"/>
      <c r="M420" s="242"/>
      <c r="N420" s="242"/>
      <c r="O420" s="242"/>
      <c r="P420" s="242"/>
      <c r="Q420" s="242"/>
      <c r="R420" s="242"/>
      <c r="S420" s="242"/>
      <c r="T420" s="242"/>
      <c r="U420" s="242"/>
      <c r="V420" s="437"/>
    </row>
    <row r="421" spans="1:22" s="237" customFormat="1" x14ac:dyDescent="0.25">
      <c r="A421" s="241"/>
      <c r="B421" s="242"/>
      <c r="C421" s="242"/>
      <c r="D421" s="242"/>
      <c r="E421" s="242"/>
      <c r="F421" s="242"/>
      <c r="G421" s="242"/>
      <c r="H421" s="241"/>
      <c r="I421" s="242"/>
      <c r="J421" s="242"/>
      <c r="K421" s="242"/>
      <c r="L421" s="242"/>
      <c r="M421" s="242"/>
      <c r="N421" s="242"/>
      <c r="O421" s="242"/>
      <c r="P421" s="242"/>
      <c r="Q421" s="242"/>
      <c r="R421" s="242"/>
      <c r="S421" s="242"/>
      <c r="T421" s="242"/>
      <c r="U421" s="242"/>
      <c r="V421" s="437"/>
    </row>
    <row r="422" spans="1:22" s="237" customFormat="1" x14ac:dyDescent="0.25">
      <c r="A422" s="241"/>
      <c r="B422" s="242"/>
      <c r="C422" s="242"/>
      <c r="D422" s="242"/>
      <c r="E422" s="242"/>
      <c r="F422" s="242"/>
      <c r="G422" s="242"/>
      <c r="H422" s="241"/>
      <c r="I422" s="242"/>
      <c r="J422" s="242"/>
      <c r="K422" s="242"/>
      <c r="L422" s="242"/>
      <c r="M422" s="242"/>
      <c r="N422" s="242"/>
      <c r="O422" s="242"/>
      <c r="P422" s="242"/>
      <c r="Q422" s="242"/>
      <c r="R422" s="242"/>
      <c r="S422" s="242"/>
      <c r="T422" s="242"/>
      <c r="U422" s="242"/>
      <c r="V422" s="437"/>
    </row>
    <row r="423" spans="1:22" s="237" customFormat="1" x14ac:dyDescent="0.25">
      <c r="A423" s="241"/>
      <c r="B423" s="242"/>
      <c r="C423" s="242"/>
      <c r="D423" s="242"/>
      <c r="E423" s="242"/>
      <c r="F423" s="242"/>
      <c r="G423" s="242"/>
      <c r="H423" s="241"/>
      <c r="I423" s="242"/>
      <c r="J423" s="242"/>
      <c r="K423" s="242"/>
      <c r="L423" s="242"/>
      <c r="M423" s="242"/>
      <c r="N423" s="242"/>
      <c r="O423" s="242"/>
      <c r="P423" s="242"/>
      <c r="Q423" s="242"/>
      <c r="R423" s="242"/>
      <c r="S423" s="242"/>
      <c r="T423" s="242"/>
      <c r="U423" s="242"/>
      <c r="V423" s="437"/>
    </row>
    <row r="424" spans="1:22" s="237" customFormat="1" x14ac:dyDescent="0.25">
      <c r="A424" s="241"/>
      <c r="B424" s="242"/>
      <c r="C424" s="242"/>
      <c r="D424" s="242"/>
      <c r="E424" s="242"/>
      <c r="F424" s="242"/>
      <c r="G424" s="242"/>
      <c r="H424" s="241"/>
      <c r="I424" s="242"/>
      <c r="J424" s="242"/>
      <c r="K424" s="242"/>
      <c r="L424" s="242"/>
      <c r="M424" s="242"/>
      <c r="N424" s="242"/>
      <c r="O424" s="242"/>
      <c r="P424" s="242"/>
      <c r="Q424" s="242"/>
      <c r="R424" s="242"/>
      <c r="S424" s="242"/>
      <c r="T424" s="242"/>
      <c r="U424" s="242"/>
      <c r="V424" s="437"/>
    </row>
    <row r="425" spans="1:22" s="237" customFormat="1" x14ac:dyDescent="0.25">
      <c r="A425" s="241"/>
      <c r="B425" s="242"/>
      <c r="C425" s="242"/>
      <c r="D425" s="242"/>
      <c r="E425" s="242"/>
      <c r="F425" s="242"/>
      <c r="G425" s="242"/>
      <c r="H425" s="241"/>
      <c r="I425" s="242"/>
      <c r="J425" s="242"/>
      <c r="K425" s="242"/>
      <c r="L425" s="242"/>
      <c r="M425" s="242"/>
      <c r="N425" s="242"/>
      <c r="O425" s="242"/>
      <c r="P425" s="242"/>
      <c r="Q425" s="242"/>
      <c r="R425" s="242"/>
      <c r="S425" s="242"/>
      <c r="T425" s="242"/>
      <c r="U425" s="242"/>
      <c r="V425" s="437"/>
    </row>
    <row r="426" spans="1:22" s="237" customFormat="1" x14ac:dyDescent="0.25">
      <c r="A426" s="241"/>
      <c r="B426" s="242"/>
      <c r="C426" s="242"/>
      <c r="D426" s="242"/>
      <c r="E426" s="242"/>
      <c r="F426" s="242"/>
      <c r="G426" s="242"/>
      <c r="H426" s="241"/>
      <c r="I426" s="242"/>
      <c r="J426" s="242"/>
      <c r="K426" s="242"/>
      <c r="L426" s="242"/>
      <c r="M426" s="242"/>
      <c r="N426" s="242"/>
      <c r="O426" s="242"/>
      <c r="P426" s="242"/>
      <c r="Q426" s="242"/>
      <c r="R426" s="242"/>
      <c r="S426" s="242"/>
      <c r="T426" s="242"/>
      <c r="U426" s="242"/>
      <c r="V426" s="437"/>
    </row>
    <row r="427" spans="1:22" s="237" customFormat="1" x14ac:dyDescent="0.25">
      <c r="A427" s="241"/>
      <c r="B427" s="242"/>
      <c r="C427" s="242"/>
      <c r="D427" s="242"/>
      <c r="E427" s="242"/>
      <c r="F427" s="242"/>
      <c r="G427" s="242"/>
      <c r="H427" s="241"/>
      <c r="I427" s="242"/>
      <c r="J427" s="242"/>
      <c r="K427" s="242"/>
      <c r="L427" s="242"/>
      <c r="M427" s="242"/>
      <c r="N427" s="242"/>
      <c r="O427" s="242"/>
      <c r="P427" s="242"/>
      <c r="Q427" s="242"/>
      <c r="R427" s="242"/>
      <c r="S427" s="242"/>
      <c r="T427" s="242"/>
      <c r="U427" s="242"/>
      <c r="V427" s="437"/>
    </row>
    <row r="428" spans="1:22" s="237" customFormat="1" x14ac:dyDescent="0.25">
      <c r="A428" s="241"/>
      <c r="B428" s="242"/>
      <c r="C428" s="242"/>
      <c r="D428" s="242"/>
      <c r="E428" s="242"/>
      <c r="F428" s="242"/>
      <c r="G428" s="242"/>
      <c r="H428" s="241"/>
      <c r="I428" s="242"/>
      <c r="J428" s="242"/>
      <c r="K428" s="242"/>
      <c r="L428" s="242"/>
      <c r="M428" s="242"/>
      <c r="N428" s="242"/>
      <c r="O428" s="242"/>
      <c r="P428" s="242"/>
      <c r="Q428" s="242"/>
      <c r="R428" s="242"/>
      <c r="S428" s="242"/>
      <c r="T428" s="242"/>
      <c r="U428" s="242"/>
      <c r="V428" s="437"/>
    </row>
    <row r="429" spans="1:22" s="237" customFormat="1" x14ac:dyDescent="0.25">
      <c r="A429" s="241"/>
      <c r="B429" s="242"/>
      <c r="C429" s="242"/>
      <c r="D429" s="242"/>
      <c r="E429" s="242"/>
      <c r="F429" s="242"/>
      <c r="G429" s="242"/>
      <c r="H429" s="241"/>
      <c r="I429" s="242"/>
      <c r="J429" s="242"/>
      <c r="K429" s="242"/>
      <c r="L429" s="242"/>
      <c r="M429" s="242"/>
      <c r="N429" s="242"/>
      <c r="O429" s="242"/>
      <c r="P429" s="242"/>
      <c r="Q429" s="242"/>
      <c r="R429" s="242"/>
      <c r="S429" s="242"/>
      <c r="T429" s="242"/>
      <c r="U429" s="242"/>
      <c r="V429" s="437"/>
    </row>
    <row r="430" spans="1:22" s="237" customFormat="1" x14ac:dyDescent="0.25">
      <c r="A430" s="241"/>
      <c r="B430" s="242"/>
      <c r="C430" s="242"/>
      <c r="D430" s="242"/>
      <c r="E430" s="242"/>
      <c r="F430" s="242"/>
      <c r="G430" s="242"/>
      <c r="H430" s="241"/>
      <c r="I430" s="242"/>
      <c r="J430" s="242"/>
      <c r="K430" s="242"/>
      <c r="L430" s="242"/>
      <c r="M430" s="242"/>
      <c r="N430" s="242"/>
      <c r="O430" s="242"/>
      <c r="P430" s="242"/>
      <c r="Q430" s="242"/>
      <c r="R430" s="242"/>
      <c r="S430" s="242"/>
      <c r="T430" s="242"/>
      <c r="U430" s="242"/>
      <c r="V430" s="437"/>
    </row>
    <row r="431" spans="1:22" s="237" customFormat="1" x14ac:dyDescent="0.25">
      <c r="A431" s="241"/>
      <c r="B431" s="242"/>
      <c r="C431" s="242"/>
      <c r="D431" s="242"/>
      <c r="E431" s="242"/>
      <c r="F431" s="242"/>
      <c r="G431" s="242"/>
      <c r="H431" s="241"/>
      <c r="I431" s="242"/>
      <c r="J431" s="242"/>
      <c r="K431" s="242"/>
      <c r="L431" s="242"/>
      <c r="M431" s="242"/>
      <c r="N431" s="242"/>
      <c r="O431" s="242"/>
      <c r="P431" s="242"/>
      <c r="Q431" s="242"/>
      <c r="R431" s="242"/>
      <c r="S431" s="242"/>
      <c r="T431" s="242"/>
      <c r="U431" s="242"/>
      <c r="V431" s="437"/>
    </row>
    <row r="432" spans="1:22" s="237" customFormat="1" x14ac:dyDescent="0.25">
      <c r="A432" s="241"/>
      <c r="B432" s="242"/>
      <c r="C432" s="242"/>
      <c r="D432" s="242"/>
      <c r="E432" s="242"/>
      <c r="F432" s="242"/>
      <c r="G432" s="242"/>
      <c r="H432" s="241"/>
      <c r="I432" s="242"/>
      <c r="J432" s="242"/>
      <c r="K432" s="242"/>
      <c r="L432" s="242"/>
      <c r="M432" s="242"/>
      <c r="N432" s="242"/>
      <c r="O432" s="242"/>
      <c r="P432" s="242"/>
      <c r="Q432" s="242"/>
      <c r="R432" s="242"/>
      <c r="S432" s="242"/>
      <c r="T432" s="242"/>
      <c r="U432" s="242"/>
      <c r="V432" s="437"/>
    </row>
    <row r="433" spans="1:22" s="237" customFormat="1" x14ac:dyDescent="0.25">
      <c r="A433" s="241"/>
      <c r="B433" s="242"/>
      <c r="C433" s="242"/>
      <c r="D433" s="242"/>
      <c r="E433" s="242"/>
      <c r="F433" s="242"/>
      <c r="G433" s="242"/>
      <c r="H433" s="241"/>
      <c r="I433" s="242"/>
      <c r="J433" s="242"/>
      <c r="K433" s="242"/>
      <c r="L433" s="242"/>
      <c r="M433" s="242"/>
      <c r="N433" s="242"/>
      <c r="O433" s="242"/>
      <c r="P433" s="242"/>
      <c r="Q433" s="242"/>
      <c r="R433" s="242"/>
      <c r="S433" s="242"/>
      <c r="T433" s="242"/>
      <c r="U433" s="242"/>
      <c r="V433" s="437"/>
    </row>
    <row r="434" spans="1:22" s="237" customFormat="1" x14ac:dyDescent="0.25">
      <c r="A434" s="241"/>
      <c r="B434" s="242"/>
      <c r="C434" s="242"/>
      <c r="D434" s="242"/>
      <c r="E434" s="242"/>
      <c r="F434" s="242"/>
      <c r="G434" s="242"/>
      <c r="H434" s="241"/>
      <c r="I434" s="242"/>
      <c r="J434" s="242"/>
      <c r="K434" s="242"/>
      <c r="L434" s="242"/>
      <c r="M434" s="242"/>
      <c r="N434" s="242"/>
      <c r="O434" s="242"/>
      <c r="P434" s="242"/>
      <c r="Q434" s="242"/>
      <c r="R434" s="242"/>
      <c r="S434" s="242"/>
      <c r="T434" s="242"/>
      <c r="U434" s="242"/>
      <c r="V434" s="437"/>
    </row>
    <row r="435" spans="1:22" s="237" customFormat="1" x14ac:dyDescent="0.25">
      <c r="A435" s="241"/>
      <c r="B435" s="242"/>
      <c r="C435" s="242"/>
      <c r="D435" s="242"/>
      <c r="E435" s="242"/>
      <c r="F435" s="242"/>
      <c r="G435" s="242"/>
      <c r="H435" s="241"/>
      <c r="I435" s="242"/>
      <c r="J435" s="242"/>
      <c r="K435" s="242"/>
      <c r="L435" s="242"/>
      <c r="M435" s="242"/>
      <c r="N435" s="242"/>
      <c r="O435" s="242"/>
      <c r="P435" s="242"/>
      <c r="Q435" s="242"/>
      <c r="R435" s="242"/>
      <c r="S435" s="242"/>
      <c r="T435" s="242"/>
      <c r="U435" s="242"/>
      <c r="V435" s="437"/>
    </row>
    <row r="436" spans="1:22" s="237" customFormat="1" x14ac:dyDescent="0.25">
      <c r="A436" s="241"/>
      <c r="B436" s="242"/>
      <c r="C436" s="242"/>
      <c r="D436" s="242"/>
      <c r="E436" s="242"/>
      <c r="F436" s="242"/>
      <c r="G436" s="242"/>
      <c r="H436" s="241"/>
      <c r="I436" s="242"/>
      <c r="J436" s="242"/>
      <c r="K436" s="242"/>
      <c r="L436" s="242"/>
      <c r="M436" s="242"/>
      <c r="N436" s="242"/>
      <c r="O436" s="242"/>
      <c r="P436" s="242"/>
      <c r="Q436" s="242"/>
      <c r="R436" s="242"/>
      <c r="S436" s="242"/>
      <c r="T436" s="242"/>
      <c r="U436" s="242"/>
      <c r="V436" s="437"/>
    </row>
    <row r="437" spans="1:22" s="237" customFormat="1" x14ac:dyDescent="0.25">
      <c r="A437" s="241"/>
      <c r="B437" s="242"/>
      <c r="C437" s="242"/>
      <c r="D437" s="242"/>
      <c r="E437" s="242"/>
      <c r="F437" s="242"/>
      <c r="G437" s="242"/>
      <c r="H437" s="241"/>
      <c r="I437" s="242"/>
      <c r="J437" s="242"/>
      <c r="K437" s="242"/>
      <c r="L437" s="242"/>
      <c r="M437" s="242"/>
      <c r="N437" s="242"/>
      <c r="O437" s="242"/>
      <c r="P437" s="242"/>
      <c r="Q437" s="242"/>
      <c r="R437" s="242"/>
      <c r="S437" s="242"/>
      <c r="T437" s="242"/>
      <c r="U437" s="242"/>
      <c r="V437" s="437"/>
    </row>
    <row r="438" spans="1:22" s="237" customFormat="1" x14ac:dyDescent="0.25">
      <c r="A438" s="241"/>
      <c r="B438" s="242"/>
      <c r="C438" s="242"/>
      <c r="D438" s="242"/>
      <c r="E438" s="242"/>
      <c r="F438" s="242"/>
      <c r="G438" s="242"/>
      <c r="H438" s="241"/>
      <c r="I438" s="242"/>
      <c r="J438" s="242"/>
      <c r="K438" s="242"/>
      <c r="L438" s="242"/>
      <c r="M438" s="242"/>
      <c r="N438" s="242"/>
      <c r="O438" s="242"/>
      <c r="P438" s="242"/>
      <c r="Q438" s="242"/>
      <c r="R438" s="242"/>
      <c r="S438" s="242"/>
      <c r="T438" s="242"/>
      <c r="U438" s="242"/>
      <c r="V438" s="437"/>
    </row>
    <row r="439" spans="1:22" s="237" customFormat="1" x14ac:dyDescent="0.25">
      <c r="A439" s="241"/>
      <c r="B439" s="242"/>
      <c r="C439" s="242"/>
      <c r="D439" s="242"/>
      <c r="E439" s="242"/>
      <c r="F439" s="242"/>
      <c r="G439" s="242"/>
      <c r="H439" s="241"/>
      <c r="I439" s="242"/>
      <c r="J439" s="242"/>
      <c r="K439" s="242"/>
      <c r="L439" s="242"/>
      <c r="M439" s="242"/>
      <c r="N439" s="242"/>
      <c r="O439" s="242"/>
      <c r="P439" s="242"/>
      <c r="Q439" s="242"/>
      <c r="R439" s="242"/>
      <c r="S439" s="242"/>
      <c r="T439" s="242"/>
      <c r="U439" s="242"/>
      <c r="V439" s="437"/>
    </row>
    <row r="440" spans="1:22" s="237" customFormat="1" x14ac:dyDescent="0.25">
      <c r="A440" s="241"/>
      <c r="B440" s="242"/>
      <c r="C440" s="242"/>
      <c r="D440" s="242"/>
      <c r="E440" s="242"/>
      <c r="F440" s="242"/>
      <c r="G440" s="242"/>
      <c r="H440" s="241"/>
      <c r="I440" s="242"/>
      <c r="J440" s="242"/>
      <c r="K440" s="242"/>
      <c r="L440" s="242"/>
      <c r="M440" s="242"/>
      <c r="N440" s="242"/>
      <c r="O440" s="242"/>
      <c r="P440" s="242"/>
      <c r="Q440" s="242"/>
      <c r="R440" s="242"/>
      <c r="S440" s="242"/>
      <c r="T440" s="242"/>
      <c r="U440" s="242"/>
      <c r="V440" s="437"/>
    </row>
    <row r="441" spans="1:22" s="237" customFormat="1" x14ac:dyDescent="0.25">
      <c r="A441" s="241"/>
      <c r="B441" s="242"/>
      <c r="C441" s="242"/>
      <c r="D441" s="242"/>
      <c r="E441" s="242"/>
      <c r="F441" s="242"/>
      <c r="G441" s="242"/>
      <c r="H441" s="241"/>
      <c r="I441" s="242"/>
      <c r="J441" s="242"/>
      <c r="K441" s="242"/>
      <c r="L441" s="242"/>
      <c r="M441" s="242"/>
      <c r="N441" s="242"/>
      <c r="O441" s="242"/>
      <c r="P441" s="242"/>
      <c r="Q441" s="242"/>
      <c r="R441" s="242"/>
      <c r="S441" s="242"/>
      <c r="T441" s="242"/>
      <c r="U441" s="242"/>
      <c r="V441" s="437"/>
    </row>
    <row r="442" spans="1:22" s="237" customFormat="1" x14ac:dyDescent="0.25">
      <c r="A442" s="241"/>
      <c r="B442" s="242"/>
      <c r="C442" s="242"/>
      <c r="D442" s="242"/>
      <c r="E442" s="242"/>
      <c r="F442" s="242"/>
      <c r="G442" s="242"/>
      <c r="H442" s="241"/>
      <c r="I442" s="242"/>
      <c r="J442" s="242"/>
      <c r="K442" s="242"/>
      <c r="L442" s="242"/>
      <c r="M442" s="242"/>
      <c r="N442" s="242"/>
      <c r="O442" s="242"/>
      <c r="P442" s="242"/>
      <c r="Q442" s="242"/>
      <c r="R442" s="242"/>
      <c r="S442" s="242"/>
      <c r="T442" s="242"/>
      <c r="U442" s="242"/>
      <c r="V442" s="437"/>
    </row>
    <row r="443" spans="1:22" s="237" customFormat="1" x14ac:dyDescent="0.25">
      <c r="A443" s="241"/>
      <c r="B443" s="242"/>
      <c r="C443" s="242"/>
      <c r="D443" s="242"/>
      <c r="E443" s="242"/>
      <c r="F443" s="242"/>
      <c r="G443" s="242"/>
      <c r="H443" s="241"/>
      <c r="I443" s="242"/>
      <c r="J443" s="242"/>
      <c r="K443" s="242"/>
      <c r="L443" s="242"/>
      <c r="M443" s="242"/>
      <c r="N443" s="242"/>
      <c r="O443" s="242"/>
      <c r="P443" s="242"/>
      <c r="Q443" s="242"/>
      <c r="R443" s="242"/>
      <c r="S443" s="242"/>
      <c r="T443" s="242"/>
      <c r="U443" s="242"/>
      <c r="V443" s="437"/>
    </row>
    <row r="444" spans="1:22" s="237" customFormat="1" x14ac:dyDescent="0.25">
      <c r="A444" s="241"/>
      <c r="B444" s="242"/>
      <c r="C444" s="242"/>
      <c r="D444" s="242"/>
      <c r="E444" s="242"/>
      <c r="F444" s="242"/>
      <c r="G444" s="242"/>
      <c r="H444" s="241"/>
      <c r="I444" s="242"/>
      <c r="J444" s="242"/>
      <c r="K444" s="242"/>
      <c r="L444" s="242"/>
      <c r="M444" s="242"/>
      <c r="N444" s="242"/>
      <c r="O444" s="242"/>
      <c r="P444" s="242"/>
      <c r="Q444" s="242"/>
      <c r="R444" s="242"/>
      <c r="S444" s="242"/>
      <c r="T444" s="242"/>
      <c r="U444" s="242"/>
      <c r="V444" s="437"/>
    </row>
    <row r="445" spans="1:22" s="237" customFormat="1" x14ac:dyDescent="0.25">
      <c r="A445" s="241"/>
      <c r="B445" s="242"/>
      <c r="C445" s="242"/>
      <c r="D445" s="242"/>
      <c r="E445" s="242"/>
      <c r="F445" s="242"/>
      <c r="G445" s="242"/>
      <c r="H445" s="241"/>
      <c r="I445" s="242"/>
      <c r="J445" s="242"/>
      <c r="K445" s="242"/>
      <c r="L445" s="242"/>
      <c r="M445" s="242"/>
      <c r="N445" s="242"/>
      <c r="O445" s="242"/>
      <c r="P445" s="242"/>
      <c r="Q445" s="242"/>
      <c r="R445" s="242"/>
      <c r="S445" s="242"/>
      <c r="T445" s="242"/>
      <c r="U445" s="242"/>
      <c r="V445" s="437"/>
    </row>
    <row r="446" spans="1:22" s="237" customFormat="1" x14ac:dyDescent="0.25">
      <c r="A446" s="241"/>
      <c r="B446" s="242"/>
      <c r="C446" s="242"/>
      <c r="D446" s="242"/>
      <c r="E446" s="242"/>
      <c r="F446" s="242"/>
      <c r="G446" s="242"/>
      <c r="H446" s="241"/>
      <c r="I446" s="242"/>
      <c r="J446" s="242"/>
      <c r="K446" s="242"/>
      <c r="L446" s="242"/>
      <c r="M446" s="242"/>
      <c r="N446" s="242"/>
      <c r="O446" s="242"/>
      <c r="P446" s="242"/>
      <c r="Q446" s="242"/>
      <c r="R446" s="242"/>
      <c r="S446" s="242"/>
      <c r="T446" s="242"/>
      <c r="U446" s="242"/>
      <c r="V446" s="437"/>
    </row>
    <row r="447" spans="1:22" s="237" customFormat="1" x14ac:dyDescent="0.25">
      <c r="A447" s="241"/>
      <c r="B447" s="242"/>
      <c r="C447" s="242"/>
      <c r="D447" s="242"/>
      <c r="E447" s="242"/>
      <c r="F447" s="242"/>
      <c r="G447" s="242"/>
      <c r="H447" s="241"/>
      <c r="I447" s="242"/>
      <c r="J447" s="242"/>
      <c r="K447" s="242"/>
      <c r="L447" s="242"/>
      <c r="M447" s="242"/>
      <c r="N447" s="242"/>
      <c r="O447" s="242"/>
      <c r="P447" s="242"/>
      <c r="Q447" s="242"/>
      <c r="R447" s="242"/>
      <c r="S447" s="242"/>
      <c r="T447" s="242"/>
      <c r="U447" s="242"/>
      <c r="V447" s="437"/>
    </row>
    <row r="448" spans="1:22" s="237" customFormat="1" x14ac:dyDescent="0.25">
      <c r="A448" s="241"/>
      <c r="B448" s="242"/>
      <c r="C448" s="242"/>
      <c r="D448" s="242"/>
      <c r="E448" s="242"/>
      <c r="F448" s="242"/>
      <c r="G448" s="242"/>
      <c r="H448" s="241"/>
      <c r="I448" s="242"/>
      <c r="J448" s="242"/>
      <c r="K448" s="242"/>
      <c r="L448" s="242"/>
      <c r="M448" s="242"/>
      <c r="N448" s="242"/>
      <c r="O448" s="242"/>
      <c r="P448" s="242"/>
      <c r="Q448" s="242"/>
      <c r="R448" s="242"/>
      <c r="S448" s="242"/>
      <c r="T448" s="242"/>
      <c r="U448" s="242"/>
      <c r="V448" s="437"/>
    </row>
    <row r="449" spans="1:22" s="237" customFormat="1" x14ac:dyDescent="0.25">
      <c r="A449" s="241"/>
      <c r="B449" s="242"/>
      <c r="C449" s="242"/>
      <c r="D449" s="242"/>
      <c r="E449" s="242"/>
      <c r="F449" s="242"/>
      <c r="G449" s="242"/>
      <c r="H449" s="241"/>
      <c r="I449" s="242"/>
      <c r="J449" s="242"/>
      <c r="K449" s="242"/>
      <c r="L449" s="242"/>
      <c r="M449" s="242"/>
      <c r="N449" s="242"/>
      <c r="O449" s="242"/>
      <c r="P449" s="242"/>
      <c r="Q449" s="242"/>
      <c r="R449" s="242"/>
      <c r="S449" s="242"/>
      <c r="T449" s="242"/>
      <c r="U449" s="242"/>
      <c r="V449" s="437"/>
    </row>
    <row r="450" spans="1:22" s="237" customFormat="1" x14ac:dyDescent="0.25">
      <c r="A450" s="241"/>
      <c r="B450" s="242"/>
      <c r="C450" s="242"/>
      <c r="D450" s="242"/>
      <c r="E450" s="242"/>
      <c r="F450" s="242"/>
      <c r="G450" s="242"/>
      <c r="H450" s="241"/>
      <c r="I450" s="242"/>
      <c r="J450" s="242"/>
      <c r="K450" s="242"/>
      <c r="L450" s="242"/>
      <c r="M450" s="242"/>
      <c r="N450" s="242"/>
      <c r="O450" s="242"/>
      <c r="P450" s="242"/>
      <c r="Q450" s="242"/>
      <c r="R450" s="242"/>
      <c r="S450" s="242"/>
      <c r="T450" s="242"/>
      <c r="U450" s="242"/>
      <c r="V450" s="437"/>
    </row>
    <row r="451" spans="1:22" s="237" customFormat="1" x14ac:dyDescent="0.25">
      <c r="A451" s="241"/>
      <c r="B451" s="242"/>
      <c r="C451" s="242"/>
      <c r="D451" s="242"/>
      <c r="E451" s="242"/>
      <c r="F451" s="242"/>
      <c r="G451" s="242"/>
      <c r="H451" s="241"/>
      <c r="I451" s="242"/>
      <c r="J451" s="242"/>
      <c r="K451" s="242"/>
      <c r="L451" s="242"/>
      <c r="M451" s="242"/>
      <c r="N451" s="242"/>
      <c r="O451" s="242"/>
      <c r="P451" s="242"/>
      <c r="Q451" s="242"/>
      <c r="R451" s="242"/>
      <c r="S451" s="242"/>
      <c r="T451" s="242"/>
      <c r="U451" s="242"/>
      <c r="V451" s="437"/>
    </row>
    <row r="452" spans="1:22" s="237" customFormat="1" x14ac:dyDescent="0.25">
      <c r="A452" s="241"/>
      <c r="B452" s="242"/>
      <c r="C452" s="242"/>
      <c r="D452" s="242"/>
      <c r="E452" s="242"/>
      <c r="F452" s="242"/>
      <c r="G452" s="242"/>
      <c r="H452" s="241"/>
      <c r="I452" s="242"/>
      <c r="J452" s="242"/>
      <c r="K452" s="242"/>
      <c r="L452" s="242"/>
      <c r="M452" s="242"/>
      <c r="N452" s="242"/>
      <c r="O452" s="242"/>
      <c r="P452" s="242"/>
      <c r="Q452" s="242"/>
      <c r="R452" s="242"/>
      <c r="S452" s="242"/>
      <c r="T452" s="242"/>
      <c r="U452" s="242"/>
      <c r="V452" s="437"/>
    </row>
    <row r="453" spans="1:22" s="237" customFormat="1" x14ac:dyDescent="0.25">
      <c r="A453" s="241"/>
      <c r="B453" s="242"/>
      <c r="C453" s="242"/>
      <c r="D453" s="242"/>
      <c r="E453" s="242"/>
      <c r="F453" s="242"/>
      <c r="G453" s="242"/>
      <c r="H453" s="241"/>
      <c r="I453" s="242"/>
      <c r="J453" s="242"/>
      <c r="K453" s="242"/>
      <c r="L453" s="242"/>
      <c r="M453" s="242"/>
      <c r="N453" s="242"/>
      <c r="O453" s="242"/>
      <c r="P453" s="242"/>
      <c r="Q453" s="242"/>
      <c r="R453" s="242"/>
      <c r="S453" s="242"/>
      <c r="T453" s="242"/>
      <c r="U453" s="242"/>
      <c r="V453" s="437"/>
    </row>
    <row r="454" spans="1:22" s="237" customFormat="1" x14ac:dyDescent="0.25">
      <c r="A454" s="241"/>
      <c r="B454" s="242"/>
      <c r="C454" s="242"/>
      <c r="D454" s="242"/>
      <c r="E454" s="242"/>
      <c r="F454" s="242"/>
      <c r="G454" s="242"/>
      <c r="H454" s="241"/>
      <c r="I454" s="242"/>
      <c r="J454" s="242"/>
      <c r="K454" s="242"/>
      <c r="L454" s="242"/>
      <c r="M454" s="242"/>
      <c r="N454" s="242"/>
      <c r="O454" s="242"/>
      <c r="P454" s="242"/>
      <c r="Q454" s="242"/>
      <c r="R454" s="242"/>
      <c r="S454" s="242"/>
      <c r="T454" s="242"/>
      <c r="U454" s="242"/>
      <c r="V454" s="437"/>
    </row>
    <row r="455" spans="1:22" s="237" customFormat="1" x14ac:dyDescent="0.25">
      <c r="A455" s="241"/>
      <c r="B455" s="242"/>
      <c r="C455" s="242"/>
      <c r="D455" s="242"/>
      <c r="E455" s="242"/>
      <c r="F455" s="242"/>
      <c r="G455" s="242"/>
      <c r="H455" s="241"/>
      <c r="I455" s="242"/>
      <c r="J455" s="242"/>
      <c r="K455" s="242"/>
      <c r="L455" s="242"/>
      <c r="M455" s="242"/>
      <c r="N455" s="242"/>
      <c r="O455" s="242"/>
      <c r="P455" s="242"/>
      <c r="Q455" s="242"/>
      <c r="R455" s="242"/>
      <c r="S455" s="242"/>
      <c r="T455" s="242"/>
      <c r="U455" s="242"/>
      <c r="V455" s="437"/>
    </row>
    <row r="456" spans="1:22" s="237" customFormat="1" x14ac:dyDescent="0.25">
      <c r="A456" s="241"/>
      <c r="B456" s="242"/>
      <c r="C456" s="242"/>
      <c r="D456" s="242"/>
      <c r="E456" s="242"/>
      <c r="F456" s="242"/>
      <c r="G456" s="242"/>
      <c r="H456" s="241"/>
      <c r="I456" s="242"/>
      <c r="J456" s="242"/>
      <c r="K456" s="242"/>
      <c r="L456" s="242"/>
      <c r="M456" s="242"/>
      <c r="N456" s="242"/>
      <c r="O456" s="242"/>
      <c r="P456" s="242"/>
      <c r="Q456" s="242"/>
      <c r="R456" s="242"/>
      <c r="S456" s="242"/>
      <c r="T456" s="242"/>
      <c r="U456" s="242"/>
      <c r="V456" s="437"/>
    </row>
    <row r="457" spans="1:22" s="237" customFormat="1" x14ac:dyDescent="0.25">
      <c r="A457" s="241"/>
      <c r="B457" s="242"/>
      <c r="C457" s="242"/>
      <c r="D457" s="242"/>
      <c r="E457" s="242"/>
      <c r="F457" s="242"/>
      <c r="G457" s="242"/>
      <c r="H457" s="241"/>
      <c r="I457" s="242"/>
      <c r="J457" s="242"/>
      <c r="K457" s="242"/>
      <c r="L457" s="242"/>
      <c r="M457" s="242"/>
      <c r="N457" s="242"/>
      <c r="O457" s="242"/>
      <c r="P457" s="242"/>
      <c r="Q457" s="242"/>
      <c r="R457" s="242"/>
      <c r="S457" s="242"/>
      <c r="T457" s="242"/>
      <c r="U457" s="242"/>
      <c r="V457" s="437"/>
    </row>
    <row r="458" spans="1:22" s="237" customFormat="1" x14ac:dyDescent="0.25">
      <c r="A458" s="241"/>
      <c r="B458" s="242"/>
      <c r="C458" s="242"/>
      <c r="D458" s="242"/>
      <c r="E458" s="242"/>
      <c r="F458" s="242"/>
      <c r="G458" s="242"/>
      <c r="H458" s="241"/>
      <c r="I458" s="242"/>
      <c r="J458" s="242"/>
      <c r="K458" s="242"/>
      <c r="L458" s="242"/>
      <c r="M458" s="242"/>
      <c r="N458" s="242"/>
      <c r="O458" s="242"/>
      <c r="P458" s="242"/>
      <c r="Q458" s="242"/>
      <c r="R458" s="242"/>
      <c r="S458" s="242"/>
      <c r="T458" s="242"/>
      <c r="U458" s="242"/>
      <c r="V458" s="437"/>
    </row>
    <row r="459" spans="1:22" s="237" customFormat="1" x14ac:dyDescent="0.25">
      <c r="A459" s="241"/>
      <c r="B459" s="242"/>
      <c r="C459" s="242"/>
      <c r="D459" s="242"/>
      <c r="E459" s="242"/>
      <c r="F459" s="242"/>
      <c r="G459" s="242"/>
      <c r="H459" s="241"/>
      <c r="I459" s="242"/>
      <c r="J459" s="242"/>
      <c r="K459" s="242"/>
      <c r="L459" s="242"/>
      <c r="M459" s="242"/>
      <c r="N459" s="242"/>
      <c r="O459" s="242"/>
      <c r="P459" s="242"/>
      <c r="Q459" s="242"/>
      <c r="R459" s="242"/>
      <c r="S459" s="242"/>
      <c r="T459" s="242"/>
      <c r="U459" s="242"/>
      <c r="V459" s="437"/>
    </row>
    <row r="460" spans="1:22" s="237" customFormat="1" x14ac:dyDescent="0.25">
      <c r="A460" s="241"/>
      <c r="B460" s="242"/>
      <c r="C460" s="242"/>
      <c r="D460" s="242"/>
      <c r="E460" s="242"/>
      <c r="F460" s="242"/>
      <c r="G460" s="242"/>
      <c r="H460" s="241"/>
      <c r="I460" s="242"/>
      <c r="J460" s="242"/>
      <c r="K460" s="242"/>
      <c r="L460" s="242"/>
      <c r="M460" s="242"/>
      <c r="N460" s="242"/>
      <c r="O460" s="242"/>
      <c r="P460" s="242"/>
      <c r="Q460" s="242"/>
      <c r="R460" s="242"/>
      <c r="S460" s="242"/>
      <c r="T460" s="242"/>
      <c r="U460" s="242"/>
      <c r="V460" s="437"/>
    </row>
    <row r="461" spans="1:22" s="237" customFormat="1" x14ac:dyDescent="0.25">
      <c r="A461" s="241"/>
      <c r="B461" s="242"/>
      <c r="C461" s="242"/>
      <c r="D461" s="242"/>
      <c r="E461" s="242"/>
      <c r="F461" s="242"/>
      <c r="G461" s="242"/>
      <c r="H461" s="241"/>
      <c r="I461" s="242"/>
      <c r="J461" s="242"/>
      <c r="K461" s="242"/>
      <c r="L461" s="242"/>
      <c r="M461" s="242"/>
      <c r="N461" s="242"/>
      <c r="O461" s="242"/>
      <c r="P461" s="242"/>
      <c r="Q461" s="242"/>
      <c r="R461" s="242"/>
      <c r="S461" s="242"/>
      <c r="T461" s="242"/>
      <c r="U461" s="242"/>
      <c r="V461" s="437"/>
    </row>
    <row r="462" spans="1:22" s="237" customFormat="1" x14ac:dyDescent="0.25">
      <c r="A462" s="241"/>
      <c r="B462" s="242"/>
      <c r="C462" s="242"/>
      <c r="D462" s="242"/>
      <c r="E462" s="242"/>
      <c r="F462" s="242"/>
      <c r="G462" s="242"/>
      <c r="H462" s="241"/>
      <c r="I462" s="242"/>
      <c r="J462" s="242"/>
      <c r="K462" s="242"/>
      <c r="L462" s="242"/>
      <c r="M462" s="242"/>
      <c r="N462" s="242"/>
      <c r="O462" s="242"/>
      <c r="P462" s="242"/>
      <c r="Q462" s="242"/>
      <c r="R462" s="242"/>
      <c r="S462" s="242"/>
      <c r="T462" s="242"/>
      <c r="U462" s="242"/>
      <c r="V462" s="437"/>
    </row>
    <row r="463" spans="1:22" s="237" customFormat="1" x14ac:dyDescent="0.25">
      <c r="A463" s="241"/>
      <c r="B463" s="242"/>
      <c r="C463" s="242"/>
      <c r="D463" s="242"/>
      <c r="E463" s="242"/>
      <c r="F463" s="242"/>
      <c r="G463" s="242"/>
      <c r="H463" s="241"/>
      <c r="I463" s="242"/>
      <c r="J463" s="242"/>
      <c r="K463" s="242"/>
      <c r="L463" s="242"/>
      <c r="M463" s="242"/>
      <c r="N463" s="242"/>
      <c r="O463" s="242"/>
      <c r="P463" s="242"/>
      <c r="Q463" s="242"/>
      <c r="R463" s="242"/>
      <c r="S463" s="242"/>
      <c r="T463" s="242"/>
      <c r="U463" s="242"/>
      <c r="V463" s="437"/>
    </row>
    <row r="464" spans="1:22" s="237" customFormat="1" x14ac:dyDescent="0.25">
      <c r="A464" s="241"/>
      <c r="B464" s="242"/>
      <c r="C464" s="242"/>
      <c r="D464" s="242"/>
      <c r="E464" s="242"/>
      <c r="F464" s="242"/>
      <c r="G464" s="242"/>
      <c r="H464" s="241"/>
      <c r="I464" s="242"/>
      <c r="J464" s="242"/>
      <c r="K464" s="242"/>
      <c r="L464" s="242"/>
      <c r="M464" s="242"/>
      <c r="N464" s="242"/>
      <c r="O464" s="242"/>
      <c r="P464" s="242"/>
      <c r="Q464" s="242"/>
      <c r="R464" s="242"/>
      <c r="S464" s="242"/>
      <c r="T464" s="242"/>
      <c r="U464" s="242"/>
      <c r="V464" s="437"/>
    </row>
    <row r="465" spans="1:22" s="237" customFormat="1" x14ac:dyDescent="0.25">
      <c r="A465" s="241"/>
      <c r="B465" s="242"/>
      <c r="C465" s="242"/>
      <c r="D465" s="242"/>
      <c r="E465" s="242"/>
      <c r="F465" s="242"/>
      <c r="G465" s="242"/>
      <c r="H465" s="241"/>
      <c r="I465" s="242"/>
      <c r="J465" s="242"/>
      <c r="K465" s="242"/>
      <c r="L465" s="242"/>
      <c r="M465" s="242"/>
      <c r="N465" s="242"/>
      <c r="O465" s="242"/>
      <c r="P465" s="242"/>
      <c r="Q465" s="242"/>
      <c r="R465" s="242"/>
      <c r="S465" s="242"/>
      <c r="T465" s="242"/>
      <c r="U465" s="242"/>
      <c r="V465" s="437"/>
    </row>
    <row r="466" spans="1:22" s="237" customFormat="1" x14ac:dyDescent="0.25">
      <c r="A466" s="241"/>
      <c r="B466" s="242"/>
      <c r="C466" s="242"/>
      <c r="D466" s="242"/>
      <c r="E466" s="242"/>
      <c r="F466" s="242"/>
      <c r="G466" s="242"/>
      <c r="H466" s="241"/>
      <c r="I466" s="242"/>
      <c r="J466" s="242"/>
      <c r="K466" s="242"/>
      <c r="L466" s="242"/>
      <c r="M466" s="242"/>
      <c r="N466" s="242"/>
      <c r="O466" s="242"/>
      <c r="P466" s="242"/>
      <c r="Q466" s="242"/>
      <c r="R466" s="242"/>
      <c r="S466" s="242"/>
      <c r="T466" s="242"/>
      <c r="U466" s="242"/>
      <c r="V466" s="437"/>
    </row>
    <row r="467" spans="1:22" s="237" customFormat="1" x14ac:dyDescent="0.25">
      <c r="A467" s="241"/>
      <c r="B467" s="242"/>
      <c r="C467" s="242"/>
      <c r="D467" s="242"/>
      <c r="E467" s="242"/>
      <c r="F467" s="242"/>
      <c r="G467" s="242"/>
      <c r="H467" s="241"/>
      <c r="I467" s="242"/>
      <c r="J467" s="242"/>
      <c r="K467" s="242"/>
      <c r="L467" s="242"/>
      <c r="M467" s="242"/>
      <c r="N467" s="242"/>
      <c r="O467" s="242"/>
      <c r="P467" s="242"/>
      <c r="Q467" s="242"/>
      <c r="R467" s="242"/>
      <c r="S467" s="242"/>
      <c r="T467" s="242"/>
      <c r="U467" s="242"/>
      <c r="V467" s="437"/>
    </row>
    <row r="468" spans="1:22" s="237" customFormat="1" x14ac:dyDescent="0.25">
      <c r="A468" s="241"/>
      <c r="B468" s="242"/>
      <c r="C468" s="242"/>
      <c r="D468" s="242"/>
      <c r="E468" s="242"/>
      <c r="F468" s="242"/>
      <c r="G468" s="242"/>
      <c r="H468" s="241"/>
      <c r="I468" s="242"/>
      <c r="J468" s="242"/>
      <c r="K468" s="242"/>
      <c r="L468" s="242"/>
      <c r="M468" s="242"/>
      <c r="N468" s="242"/>
      <c r="O468" s="242"/>
      <c r="P468" s="242"/>
      <c r="Q468" s="242"/>
      <c r="R468" s="242"/>
      <c r="S468" s="242"/>
      <c r="T468" s="242"/>
      <c r="U468" s="242"/>
      <c r="V468" s="437"/>
    </row>
    <row r="469" spans="1:22" s="237" customFormat="1" x14ac:dyDescent="0.25">
      <c r="A469" s="241"/>
      <c r="B469" s="242"/>
      <c r="C469" s="242"/>
      <c r="D469" s="242"/>
      <c r="E469" s="242"/>
      <c r="F469" s="242"/>
      <c r="G469" s="242"/>
      <c r="H469" s="241"/>
      <c r="I469" s="242"/>
      <c r="J469" s="242"/>
      <c r="K469" s="242"/>
      <c r="L469" s="242"/>
      <c r="M469" s="242"/>
      <c r="N469" s="242"/>
      <c r="O469" s="242"/>
      <c r="P469" s="242"/>
      <c r="Q469" s="242"/>
      <c r="R469" s="242"/>
      <c r="S469" s="242"/>
      <c r="T469" s="242"/>
      <c r="U469" s="242"/>
      <c r="V469" s="437"/>
    </row>
    <row r="470" spans="1:22" s="237" customFormat="1" x14ac:dyDescent="0.25">
      <c r="A470" s="241"/>
      <c r="B470" s="242"/>
      <c r="C470" s="242"/>
      <c r="D470" s="242"/>
      <c r="E470" s="242"/>
      <c r="F470" s="242"/>
      <c r="G470" s="242"/>
      <c r="H470" s="241"/>
      <c r="I470" s="242"/>
      <c r="J470" s="242"/>
      <c r="K470" s="242"/>
      <c r="L470" s="242"/>
      <c r="M470" s="242"/>
      <c r="N470" s="242"/>
      <c r="O470" s="242"/>
      <c r="P470" s="242"/>
      <c r="Q470" s="242"/>
      <c r="R470" s="242"/>
      <c r="S470" s="242"/>
      <c r="T470" s="242"/>
      <c r="U470" s="242"/>
      <c r="V470" s="437"/>
    </row>
    <row r="471" spans="1:22" s="237" customFormat="1" x14ac:dyDescent="0.25">
      <c r="A471" s="241"/>
      <c r="B471" s="242"/>
      <c r="C471" s="242"/>
      <c r="D471" s="242"/>
      <c r="E471" s="242"/>
      <c r="F471" s="242"/>
      <c r="G471" s="242"/>
      <c r="H471" s="241"/>
      <c r="I471" s="242"/>
      <c r="J471" s="242"/>
      <c r="K471" s="242"/>
      <c r="L471" s="242"/>
      <c r="M471" s="242"/>
      <c r="N471" s="242"/>
      <c r="O471" s="242"/>
      <c r="P471" s="242"/>
      <c r="Q471" s="242"/>
      <c r="R471" s="242"/>
      <c r="S471" s="242"/>
      <c r="T471" s="242"/>
      <c r="U471" s="242"/>
      <c r="V471" s="437"/>
    </row>
    <row r="472" spans="1:22" s="237" customFormat="1" x14ac:dyDescent="0.25">
      <c r="A472" s="241"/>
      <c r="B472" s="242"/>
      <c r="C472" s="242"/>
      <c r="D472" s="242"/>
      <c r="E472" s="242"/>
      <c r="F472" s="242"/>
      <c r="G472" s="242"/>
      <c r="H472" s="241"/>
      <c r="I472" s="242"/>
      <c r="J472" s="242"/>
      <c r="K472" s="242"/>
      <c r="L472" s="242"/>
      <c r="M472" s="242"/>
      <c r="N472" s="242"/>
      <c r="O472" s="242"/>
      <c r="P472" s="242"/>
      <c r="Q472" s="242"/>
      <c r="R472" s="242"/>
      <c r="S472" s="242"/>
      <c r="T472" s="242"/>
      <c r="U472" s="242"/>
      <c r="V472" s="437"/>
    </row>
    <row r="473" spans="1:22" s="237" customFormat="1" x14ac:dyDescent="0.25">
      <c r="A473" s="241"/>
      <c r="B473" s="242"/>
      <c r="C473" s="242"/>
      <c r="D473" s="242"/>
      <c r="E473" s="242"/>
      <c r="F473" s="242"/>
      <c r="G473" s="242"/>
      <c r="H473" s="241"/>
      <c r="I473" s="242"/>
      <c r="J473" s="242"/>
      <c r="K473" s="242"/>
      <c r="L473" s="242"/>
      <c r="M473" s="242"/>
      <c r="N473" s="242"/>
      <c r="O473" s="242"/>
      <c r="P473" s="242"/>
      <c r="Q473" s="242"/>
      <c r="R473" s="242"/>
      <c r="S473" s="242"/>
      <c r="T473" s="242"/>
      <c r="U473" s="242"/>
      <c r="V473" s="437"/>
    </row>
    <row r="474" spans="1:22" s="237" customFormat="1" x14ac:dyDescent="0.25">
      <c r="A474" s="241"/>
      <c r="B474" s="242"/>
      <c r="C474" s="242"/>
      <c r="D474" s="242"/>
      <c r="E474" s="242"/>
      <c r="F474" s="242"/>
      <c r="G474" s="242"/>
      <c r="H474" s="241"/>
      <c r="I474" s="242"/>
      <c r="J474" s="242"/>
      <c r="K474" s="242"/>
      <c r="L474" s="242"/>
      <c r="M474" s="242"/>
      <c r="N474" s="242"/>
      <c r="O474" s="242"/>
      <c r="P474" s="242"/>
      <c r="Q474" s="242"/>
      <c r="R474" s="242"/>
      <c r="S474" s="242"/>
      <c r="T474" s="242"/>
      <c r="U474" s="242"/>
      <c r="V474" s="437"/>
    </row>
    <row r="475" spans="1:22" s="237" customFormat="1" x14ac:dyDescent="0.25">
      <c r="A475" s="241"/>
      <c r="B475" s="242"/>
      <c r="C475" s="242"/>
      <c r="D475" s="242"/>
      <c r="E475" s="242"/>
      <c r="F475" s="242"/>
      <c r="G475" s="242"/>
      <c r="H475" s="241"/>
      <c r="I475" s="242"/>
      <c r="J475" s="242"/>
      <c r="K475" s="242"/>
      <c r="L475" s="242"/>
      <c r="M475" s="242"/>
      <c r="N475" s="242"/>
      <c r="O475" s="242"/>
      <c r="P475" s="242"/>
      <c r="Q475" s="242"/>
      <c r="R475" s="242"/>
      <c r="S475" s="242"/>
      <c r="T475" s="242"/>
      <c r="U475" s="242"/>
      <c r="V475" s="437"/>
    </row>
    <row r="476" spans="1:22" s="237" customFormat="1" x14ac:dyDescent="0.25">
      <c r="A476" s="241"/>
      <c r="B476" s="242"/>
      <c r="C476" s="242"/>
      <c r="D476" s="242"/>
      <c r="E476" s="242"/>
      <c r="F476" s="242"/>
      <c r="G476" s="242"/>
      <c r="H476" s="241"/>
      <c r="I476" s="242"/>
      <c r="J476" s="242"/>
      <c r="K476" s="242"/>
      <c r="L476" s="242"/>
      <c r="M476" s="242"/>
      <c r="N476" s="242"/>
      <c r="O476" s="242"/>
      <c r="P476" s="242"/>
      <c r="Q476" s="242"/>
      <c r="R476" s="242"/>
      <c r="S476" s="242"/>
      <c r="T476" s="242"/>
      <c r="U476" s="242"/>
      <c r="V476" s="437"/>
    </row>
    <row r="477" spans="1:22" s="237" customFormat="1" x14ac:dyDescent="0.25">
      <c r="A477" s="241"/>
      <c r="B477" s="242"/>
      <c r="C477" s="242"/>
      <c r="D477" s="242"/>
      <c r="E477" s="242"/>
      <c r="F477" s="242"/>
      <c r="G477" s="242"/>
      <c r="H477" s="241"/>
      <c r="I477" s="242"/>
      <c r="J477" s="242"/>
      <c r="K477" s="242"/>
      <c r="L477" s="242"/>
      <c r="M477" s="242"/>
      <c r="N477" s="242"/>
      <c r="O477" s="242"/>
      <c r="P477" s="242"/>
      <c r="Q477" s="242"/>
      <c r="R477" s="242"/>
      <c r="S477" s="242"/>
      <c r="T477" s="242"/>
      <c r="U477" s="242"/>
      <c r="V477" s="437"/>
    </row>
    <row r="478" spans="1:22" s="237" customFormat="1" x14ac:dyDescent="0.25">
      <c r="A478" s="241"/>
      <c r="B478" s="242"/>
      <c r="C478" s="242"/>
      <c r="D478" s="242"/>
      <c r="E478" s="242"/>
      <c r="F478" s="242"/>
      <c r="G478" s="242"/>
      <c r="H478" s="241"/>
      <c r="I478" s="242"/>
      <c r="J478" s="242"/>
      <c r="K478" s="242"/>
      <c r="L478" s="242"/>
      <c r="M478" s="242"/>
      <c r="N478" s="242"/>
      <c r="O478" s="242"/>
      <c r="P478" s="242"/>
      <c r="Q478" s="242"/>
      <c r="R478" s="242"/>
      <c r="S478" s="242"/>
      <c r="T478" s="242"/>
      <c r="U478" s="242"/>
      <c r="V478" s="437"/>
    </row>
    <row r="479" spans="1:22" s="237" customFormat="1" x14ac:dyDescent="0.25">
      <c r="A479" s="241"/>
      <c r="B479" s="242"/>
      <c r="C479" s="242"/>
      <c r="D479" s="242"/>
      <c r="E479" s="242"/>
      <c r="F479" s="242"/>
      <c r="G479" s="242"/>
      <c r="H479" s="241"/>
      <c r="I479" s="242"/>
      <c r="J479" s="242"/>
      <c r="K479" s="242"/>
      <c r="L479" s="242"/>
      <c r="M479" s="242"/>
      <c r="N479" s="242"/>
      <c r="O479" s="242"/>
      <c r="P479" s="242"/>
      <c r="Q479" s="242"/>
      <c r="R479" s="242"/>
      <c r="S479" s="242"/>
      <c r="T479" s="242"/>
      <c r="U479" s="242"/>
      <c r="V479" s="437"/>
    </row>
    <row r="480" spans="1:22" s="237" customFormat="1" x14ac:dyDescent="0.25">
      <c r="A480" s="241"/>
      <c r="B480" s="242"/>
      <c r="C480" s="242"/>
      <c r="D480" s="242"/>
      <c r="E480" s="242"/>
      <c r="F480" s="242"/>
      <c r="G480" s="242"/>
      <c r="H480" s="241"/>
      <c r="I480" s="242"/>
      <c r="J480" s="242"/>
      <c r="K480" s="242"/>
      <c r="L480" s="242"/>
      <c r="M480" s="242"/>
      <c r="N480" s="242"/>
      <c r="O480" s="242"/>
      <c r="P480" s="242"/>
      <c r="Q480" s="242"/>
      <c r="R480" s="242"/>
      <c r="S480" s="242"/>
      <c r="T480" s="242"/>
      <c r="U480" s="242"/>
      <c r="V480" s="437"/>
    </row>
    <row r="481" spans="1:22" s="237" customFormat="1" x14ac:dyDescent="0.25">
      <c r="A481" s="241"/>
      <c r="B481" s="242"/>
      <c r="C481" s="242"/>
      <c r="D481" s="242"/>
      <c r="E481" s="242"/>
      <c r="F481" s="242"/>
      <c r="G481" s="242"/>
      <c r="H481" s="241"/>
      <c r="I481" s="242"/>
      <c r="J481" s="242"/>
      <c r="K481" s="242"/>
      <c r="L481" s="242"/>
      <c r="M481" s="242"/>
      <c r="N481" s="242"/>
      <c r="O481" s="242"/>
      <c r="P481" s="242"/>
      <c r="Q481" s="242"/>
      <c r="R481" s="242"/>
      <c r="S481" s="242"/>
      <c r="T481" s="242"/>
      <c r="U481" s="242"/>
      <c r="V481" s="437"/>
    </row>
    <row r="482" spans="1:22" s="237" customFormat="1" x14ac:dyDescent="0.25">
      <c r="A482" s="241"/>
      <c r="B482" s="242"/>
      <c r="C482" s="242"/>
      <c r="D482" s="242"/>
      <c r="E482" s="242"/>
      <c r="F482" s="242"/>
      <c r="G482" s="242"/>
      <c r="H482" s="241"/>
      <c r="I482" s="242"/>
      <c r="J482" s="242"/>
      <c r="K482" s="242"/>
      <c r="L482" s="242"/>
      <c r="M482" s="242"/>
      <c r="N482" s="242"/>
      <c r="O482" s="242"/>
      <c r="P482" s="242"/>
      <c r="Q482" s="242"/>
      <c r="R482" s="242"/>
      <c r="S482" s="242"/>
      <c r="T482" s="242"/>
      <c r="U482" s="242"/>
      <c r="V482" s="437"/>
    </row>
    <row r="483" spans="1:22" s="237" customFormat="1" x14ac:dyDescent="0.25">
      <c r="A483" s="241"/>
      <c r="B483" s="242"/>
      <c r="C483" s="242"/>
      <c r="D483" s="242"/>
      <c r="E483" s="242"/>
      <c r="F483" s="242"/>
      <c r="G483" s="242"/>
      <c r="H483" s="241"/>
      <c r="I483" s="242"/>
      <c r="J483" s="242"/>
      <c r="K483" s="242"/>
      <c r="L483" s="242"/>
      <c r="M483" s="242"/>
      <c r="N483" s="242"/>
      <c r="O483" s="242"/>
      <c r="P483" s="242"/>
      <c r="Q483" s="242"/>
      <c r="R483" s="242"/>
      <c r="S483" s="242"/>
      <c r="T483" s="242"/>
      <c r="U483" s="242"/>
      <c r="V483" s="437"/>
    </row>
    <row r="484" spans="1:22" s="237" customFormat="1" x14ac:dyDescent="0.25">
      <c r="A484" s="241"/>
      <c r="B484" s="242"/>
      <c r="C484" s="242"/>
      <c r="D484" s="242"/>
      <c r="E484" s="242"/>
      <c r="F484" s="242"/>
      <c r="G484" s="242"/>
      <c r="H484" s="241"/>
      <c r="I484" s="242"/>
      <c r="J484" s="242"/>
      <c r="K484" s="242"/>
      <c r="L484" s="242"/>
      <c r="M484" s="242"/>
      <c r="N484" s="242"/>
      <c r="O484" s="242"/>
      <c r="P484" s="242"/>
      <c r="Q484" s="242"/>
      <c r="R484" s="242"/>
      <c r="S484" s="242"/>
      <c r="T484" s="242"/>
      <c r="U484" s="242"/>
      <c r="V484" s="437"/>
    </row>
    <row r="485" spans="1:22" s="237" customFormat="1" x14ac:dyDescent="0.25">
      <c r="A485" s="241"/>
      <c r="B485" s="242"/>
      <c r="C485" s="242"/>
      <c r="D485" s="242"/>
      <c r="E485" s="242"/>
      <c r="F485" s="242"/>
      <c r="G485" s="242"/>
      <c r="H485" s="241"/>
      <c r="I485" s="242"/>
      <c r="J485" s="242"/>
      <c r="K485" s="242"/>
      <c r="L485" s="242"/>
      <c r="M485" s="242"/>
      <c r="N485" s="242"/>
      <c r="O485" s="242"/>
      <c r="P485" s="242"/>
      <c r="Q485" s="242"/>
      <c r="R485" s="242"/>
      <c r="S485" s="242"/>
      <c r="T485" s="242"/>
      <c r="U485" s="242"/>
      <c r="V485" s="437"/>
    </row>
    <row r="486" spans="1:22" s="237" customFormat="1" x14ac:dyDescent="0.25">
      <c r="A486" s="241"/>
      <c r="B486" s="242"/>
      <c r="C486" s="242"/>
      <c r="D486" s="242"/>
      <c r="E486" s="242"/>
      <c r="F486" s="242"/>
      <c r="G486" s="242"/>
      <c r="H486" s="241"/>
      <c r="I486" s="242"/>
      <c r="J486" s="242"/>
      <c r="K486" s="242"/>
      <c r="L486" s="242"/>
      <c r="M486" s="242"/>
      <c r="N486" s="242"/>
      <c r="O486" s="242"/>
      <c r="P486" s="242"/>
      <c r="Q486" s="242"/>
      <c r="R486" s="242"/>
      <c r="S486" s="242"/>
      <c r="T486" s="242"/>
      <c r="U486" s="242"/>
      <c r="V486" s="437"/>
    </row>
    <row r="487" spans="1:22" s="237" customFormat="1" x14ac:dyDescent="0.25">
      <c r="A487" s="241"/>
      <c r="B487" s="242"/>
      <c r="C487" s="242"/>
      <c r="D487" s="242"/>
      <c r="E487" s="242"/>
      <c r="F487" s="242"/>
      <c r="G487" s="242"/>
      <c r="H487" s="241"/>
      <c r="I487" s="242"/>
      <c r="J487" s="242"/>
      <c r="K487" s="242"/>
      <c r="L487" s="242"/>
      <c r="M487" s="242"/>
      <c r="N487" s="242"/>
      <c r="O487" s="242"/>
      <c r="P487" s="242"/>
      <c r="Q487" s="242"/>
      <c r="R487" s="242"/>
      <c r="S487" s="242"/>
      <c r="T487" s="242"/>
      <c r="U487" s="242"/>
      <c r="V487" s="437"/>
    </row>
    <row r="488" spans="1:22" s="237" customFormat="1" x14ac:dyDescent="0.25">
      <c r="A488" s="241"/>
      <c r="B488" s="242"/>
      <c r="C488" s="242"/>
      <c r="D488" s="242"/>
      <c r="E488" s="242"/>
      <c r="F488" s="242"/>
      <c r="G488" s="242"/>
      <c r="H488" s="241"/>
      <c r="I488" s="242"/>
      <c r="J488" s="242"/>
      <c r="K488" s="242"/>
      <c r="L488" s="242"/>
      <c r="M488" s="242"/>
      <c r="N488" s="242"/>
      <c r="O488" s="242"/>
      <c r="P488" s="242"/>
      <c r="Q488" s="242"/>
      <c r="R488" s="242"/>
      <c r="S488" s="242"/>
      <c r="T488" s="242"/>
      <c r="U488" s="242"/>
      <c r="V488" s="437"/>
    </row>
    <row r="489" spans="1:22" s="237" customFormat="1" x14ac:dyDescent="0.25">
      <c r="A489" s="241"/>
      <c r="B489" s="242"/>
      <c r="C489" s="242"/>
      <c r="D489" s="242"/>
      <c r="E489" s="242"/>
      <c r="F489" s="242"/>
      <c r="G489" s="242"/>
      <c r="H489" s="241"/>
      <c r="I489" s="242"/>
      <c r="J489" s="242"/>
      <c r="K489" s="242"/>
      <c r="L489" s="242"/>
      <c r="M489" s="242"/>
      <c r="N489" s="242"/>
      <c r="O489" s="242"/>
      <c r="P489" s="242"/>
      <c r="Q489" s="242"/>
      <c r="R489" s="242"/>
      <c r="S489" s="242"/>
      <c r="T489" s="242"/>
      <c r="U489" s="242"/>
      <c r="V489" s="437"/>
    </row>
    <row r="490" spans="1:22" s="237" customFormat="1" x14ac:dyDescent="0.25">
      <c r="A490" s="241"/>
      <c r="B490" s="242"/>
      <c r="C490" s="242"/>
      <c r="D490" s="242"/>
      <c r="E490" s="242"/>
      <c r="F490" s="242"/>
      <c r="G490" s="242"/>
      <c r="H490" s="241"/>
      <c r="I490" s="242"/>
      <c r="J490" s="242"/>
      <c r="K490" s="242"/>
      <c r="L490" s="242"/>
      <c r="M490" s="242"/>
      <c r="N490" s="242"/>
      <c r="O490" s="242"/>
      <c r="P490" s="242"/>
      <c r="Q490" s="242"/>
      <c r="R490" s="242"/>
      <c r="S490" s="242"/>
      <c r="T490" s="242"/>
      <c r="U490" s="242"/>
      <c r="V490" s="437"/>
    </row>
    <row r="491" spans="1:22" s="237" customFormat="1" x14ac:dyDescent="0.25">
      <c r="A491" s="241"/>
      <c r="B491" s="242"/>
      <c r="C491" s="242"/>
      <c r="D491" s="242"/>
      <c r="E491" s="242"/>
      <c r="F491" s="242"/>
      <c r="G491" s="242"/>
      <c r="H491" s="241"/>
      <c r="I491" s="242"/>
      <c r="J491" s="242"/>
      <c r="K491" s="242"/>
      <c r="L491" s="242"/>
      <c r="M491" s="242"/>
      <c r="N491" s="242"/>
      <c r="O491" s="242"/>
      <c r="P491" s="242"/>
      <c r="Q491" s="242"/>
      <c r="R491" s="242"/>
      <c r="S491" s="242"/>
      <c r="T491" s="242"/>
      <c r="U491" s="242"/>
      <c r="V491" s="437"/>
    </row>
    <row r="492" spans="1:22" s="237" customFormat="1" x14ac:dyDescent="0.25">
      <c r="A492" s="241"/>
      <c r="B492" s="242"/>
      <c r="C492" s="242"/>
      <c r="D492" s="242"/>
      <c r="E492" s="242"/>
      <c r="F492" s="242"/>
      <c r="G492" s="242"/>
      <c r="H492" s="241"/>
      <c r="I492" s="242"/>
      <c r="J492" s="242"/>
      <c r="K492" s="242"/>
      <c r="L492" s="242"/>
      <c r="M492" s="242"/>
      <c r="N492" s="242"/>
      <c r="O492" s="242"/>
      <c r="P492" s="242"/>
      <c r="Q492" s="242"/>
      <c r="R492" s="242"/>
      <c r="S492" s="242"/>
      <c r="T492" s="242"/>
      <c r="U492" s="242"/>
      <c r="V492" s="437"/>
    </row>
    <row r="493" spans="1:22" s="237" customFormat="1" x14ac:dyDescent="0.25">
      <c r="A493" s="241"/>
      <c r="B493" s="242"/>
      <c r="C493" s="242"/>
      <c r="D493" s="242"/>
      <c r="E493" s="242"/>
      <c r="F493" s="242"/>
      <c r="G493" s="242"/>
      <c r="H493" s="241"/>
      <c r="I493" s="242"/>
      <c r="J493" s="242"/>
      <c r="K493" s="242"/>
      <c r="L493" s="242"/>
      <c r="M493" s="242"/>
      <c r="N493" s="242"/>
      <c r="O493" s="242"/>
      <c r="P493" s="242"/>
      <c r="Q493" s="242"/>
      <c r="R493" s="242"/>
      <c r="S493" s="242"/>
      <c r="T493" s="242"/>
      <c r="U493" s="242"/>
      <c r="V493" s="437"/>
    </row>
    <row r="494" spans="1:22" s="237" customFormat="1" x14ac:dyDescent="0.25">
      <c r="A494" s="241"/>
      <c r="B494" s="242"/>
      <c r="C494" s="242"/>
      <c r="D494" s="242"/>
      <c r="E494" s="242"/>
      <c r="F494" s="242"/>
      <c r="G494" s="242"/>
      <c r="H494" s="241"/>
      <c r="I494" s="242"/>
      <c r="J494" s="242"/>
      <c r="K494" s="242"/>
      <c r="L494" s="242"/>
      <c r="M494" s="242"/>
      <c r="N494" s="242"/>
      <c r="O494" s="242"/>
      <c r="P494" s="242"/>
      <c r="Q494" s="242"/>
      <c r="R494" s="242"/>
      <c r="S494" s="242"/>
      <c r="T494" s="242"/>
      <c r="U494" s="242"/>
      <c r="V494" s="437"/>
    </row>
    <row r="495" spans="1:22" s="237" customFormat="1" x14ac:dyDescent="0.25">
      <c r="A495" s="241"/>
      <c r="B495" s="242"/>
      <c r="C495" s="242"/>
      <c r="D495" s="242"/>
      <c r="E495" s="242"/>
      <c r="F495" s="242"/>
      <c r="G495" s="242"/>
      <c r="H495" s="241"/>
      <c r="I495" s="242"/>
      <c r="J495" s="242"/>
      <c r="K495" s="242"/>
      <c r="L495" s="242"/>
      <c r="M495" s="242"/>
      <c r="N495" s="242"/>
      <c r="O495" s="242"/>
      <c r="P495" s="242"/>
      <c r="Q495" s="242"/>
      <c r="R495" s="242"/>
      <c r="S495" s="242"/>
      <c r="T495" s="242"/>
      <c r="U495" s="242"/>
      <c r="V495" s="437"/>
    </row>
    <row r="496" spans="1:22" s="237" customFormat="1" x14ac:dyDescent="0.25">
      <c r="A496" s="241"/>
      <c r="B496" s="242"/>
      <c r="C496" s="242"/>
      <c r="D496" s="242"/>
      <c r="E496" s="242"/>
      <c r="F496" s="242"/>
      <c r="G496" s="242"/>
      <c r="H496" s="241"/>
      <c r="I496" s="242"/>
      <c r="J496" s="242"/>
      <c r="K496" s="242"/>
      <c r="L496" s="242"/>
      <c r="M496" s="242"/>
      <c r="N496" s="242"/>
      <c r="O496" s="242"/>
      <c r="P496" s="242"/>
      <c r="Q496" s="242"/>
      <c r="R496" s="242"/>
      <c r="S496" s="242"/>
      <c r="T496" s="242"/>
      <c r="U496" s="242"/>
      <c r="V496" s="437"/>
    </row>
    <row r="497" spans="1:22" s="237" customFormat="1" x14ac:dyDescent="0.25">
      <c r="A497" s="241"/>
      <c r="B497" s="242"/>
      <c r="C497" s="242"/>
      <c r="D497" s="242"/>
      <c r="E497" s="242"/>
      <c r="F497" s="242"/>
      <c r="G497" s="242"/>
      <c r="H497" s="241"/>
      <c r="I497" s="242"/>
      <c r="J497" s="242"/>
      <c r="K497" s="242"/>
      <c r="L497" s="242"/>
      <c r="M497" s="242"/>
      <c r="N497" s="242"/>
      <c r="O497" s="242"/>
      <c r="P497" s="242"/>
      <c r="Q497" s="242"/>
      <c r="R497" s="242"/>
      <c r="S497" s="242"/>
      <c r="T497" s="242"/>
      <c r="U497" s="242"/>
      <c r="V497" s="437"/>
    </row>
    <row r="498" spans="1:22" s="237" customFormat="1" x14ac:dyDescent="0.25">
      <c r="A498" s="241"/>
      <c r="B498" s="242"/>
      <c r="C498" s="242"/>
      <c r="D498" s="242"/>
      <c r="E498" s="242"/>
      <c r="F498" s="242"/>
      <c r="G498" s="242"/>
      <c r="H498" s="241"/>
      <c r="I498" s="242"/>
      <c r="J498" s="242"/>
      <c r="K498" s="242"/>
      <c r="L498" s="242"/>
      <c r="M498" s="242"/>
      <c r="N498" s="242"/>
      <c r="O498" s="242"/>
      <c r="P498" s="242"/>
      <c r="Q498" s="242"/>
      <c r="R498" s="242"/>
      <c r="S498" s="242"/>
      <c r="T498" s="242"/>
      <c r="U498" s="242"/>
      <c r="V498" s="437"/>
    </row>
    <row r="499" spans="1:22" s="237" customFormat="1" x14ac:dyDescent="0.25">
      <c r="A499" s="241"/>
      <c r="B499" s="242"/>
      <c r="C499" s="242"/>
      <c r="D499" s="242"/>
      <c r="E499" s="242"/>
      <c r="F499" s="242"/>
      <c r="G499" s="242"/>
      <c r="H499" s="241"/>
      <c r="I499" s="242"/>
      <c r="J499" s="242"/>
      <c r="K499" s="242"/>
      <c r="L499" s="242"/>
      <c r="M499" s="242"/>
      <c r="N499" s="242"/>
      <c r="O499" s="242"/>
      <c r="P499" s="242"/>
      <c r="Q499" s="242"/>
      <c r="R499" s="242"/>
      <c r="S499" s="242"/>
      <c r="T499" s="242"/>
      <c r="U499" s="242"/>
      <c r="V499" s="437"/>
    </row>
    <row r="500" spans="1:22" s="237" customFormat="1" x14ac:dyDescent="0.25">
      <c r="A500" s="241"/>
      <c r="B500" s="242"/>
      <c r="C500" s="242"/>
      <c r="D500" s="242"/>
      <c r="E500" s="242"/>
      <c r="F500" s="242"/>
      <c r="G500" s="242"/>
      <c r="H500" s="241"/>
      <c r="I500" s="242"/>
      <c r="J500" s="242"/>
      <c r="K500" s="242"/>
      <c r="L500" s="242"/>
      <c r="M500" s="242"/>
      <c r="N500" s="242"/>
      <c r="O500" s="242"/>
      <c r="P500" s="242"/>
      <c r="Q500" s="242"/>
      <c r="R500" s="242"/>
      <c r="S500" s="242"/>
      <c r="T500" s="242"/>
      <c r="U500" s="242"/>
      <c r="V500" s="437"/>
    </row>
    <row r="501" spans="1:22" s="237" customFormat="1" x14ac:dyDescent="0.25">
      <c r="A501" s="241"/>
      <c r="B501" s="242"/>
      <c r="C501" s="242"/>
      <c r="D501" s="242"/>
      <c r="E501" s="242"/>
      <c r="F501" s="242"/>
      <c r="G501" s="242"/>
      <c r="H501" s="241"/>
      <c r="I501" s="242"/>
      <c r="J501" s="242"/>
      <c r="K501" s="242"/>
      <c r="L501" s="242"/>
      <c r="M501" s="242"/>
      <c r="N501" s="242"/>
      <c r="O501" s="242"/>
      <c r="P501" s="242"/>
      <c r="Q501" s="242"/>
      <c r="R501" s="242"/>
      <c r="S501" s="242"/>
      <c r="T501" s="242"/>
      <c r="U501" s="242"/>
      <c r="V501" s="437"/>
    </row>
    <row r="502" spans="1:22" s="237" customFormat="1" x14ac:dyDescent="0.25">
      <c r="A502" s="241"/>
      <c r="B502" s="242"/>
      <c r="C502" s="242"/>
      <c r="D502" s="242"/>
      <c r="E502" s="242"/>
      <c r="F502" s="242"/>
      <c r="G502" s="242"/>
      <c r="H502" s="241"/>
      <c r="I502" s="242"/>
      <c r="J502" s="242"/>
      <c r="K502" s="242"/>
      <c r="L502" s="242"/>
      <c r="M502" s="242"/>
      <c r="N502" s="242"/>
      <c r="O502" s="242"/>
      <c r="P502" s="242"/>
      <c r="Q502" s="242"/>
      <c r="R502" s="242"/>
      <c r="S502" s="242"/>
      <c r="T502" s="242"/>
      <c r="U502" s="242"/>
      <c r="V502" s="437"/>
    </row>
    <row r="503" spans="1:22" s="237" customFormat="1" x14ac:dyDescent="0.25">
      <c r="A503" s="241"/>
      <c r="B503" s="242"/>
      <c r="C503" s="242"/>
      <c r="D503" s="242"/>
      <c r="E503" s="242"/>
      <c r="F503" s="242"/>
      <c r="G503" s="242"/>
      <c r="H503" s="241"/>
      <c r="I503" s="242"/>
      <c r="J503" s="242"/>
      <c r="K503" s="242"/>
      <c r="L503" s="242"/>
      <c r="M503" s="242"/>
      <c r="N503" s="242"/>
      <c r="O503" s="242"/>
      <c r="P503" s="242"/>
      <c r="Q503" s="242"/>
      <c r="R503" s="242"/>
      <c r="S503" s="242"/>
      <c r="T503" s="242"/>
      <c r="U503" s="242"/>
      <c r="V503" s="437"/>
    </row>
    <row r="504" spans="1:22" s="237" customFormat="1" x14ac:dyDescent="0.25">
      <c r="A504" s="241"/>
      <c r="B504" s="242"/>
      <c r="C504" s="242"/>
      <c r="D504" s="242"/>
      <c r="E504" s="242"/>
      <c r="F504" s="242"/>
      <c r="G504" s="242"/>
      <c r="H504" s="241"/>
      <c r="I504" s="242"/>
      <c r="J504" s="242"/>
      <c r="K504" s="242"/>
      <c r="L504" s="242"/>
      <c r="M504" s="242"/>
      <c r="N504" s="242"/>
      <c r="O504" s="242"/>
      <c r="P504" s="242"/>
      <c r="Q504" s="242"/>
      <c r="R504" s="242"/>
      <c r="S504" s="242"/>
      <c r="T504" s="242"/>
      <c r="U504" s="242"/>
      <c r="V504" s="437"/>
    </row>
    <row r="505" spans="1:22" s="237" customFormat="1" x14ac:dyDescent="0.25">
      <c r="A505" s="241"/>
      <c r="B505" s="242"/>
      <c r="C505" s="242"/>
      <c r="D505" s="242"/>
      <c r="E505" s="242"/>
      <c r="F505" s="242"/>
      <c r="G505" s="242"/>
      <c r="H505" s="241"/>
      <c r="I505" s="242"/>
      <c r="J505" s="242"/>
      <c r="K505" s="242"/>
      <c r="L505" s="242"/>
      <c r="M505" s="242"/>
      <c r="N505" s="242"/>
      <c r="O505" s="242"/>
      <c r="P505" s="242"/>
      <c r="Q505" s="242"/>
      <c r="R505" s="242"/>
      <c r="S505" s="242"/>
      <c r="T505" s="242"/>
      <c r="U505" s="242"/>
      <c r="V505" s="437"/>
    </row>
    <row r="506" spans="1:22" s="237" customFormat="1" x14ac:dyDescent="0.25">
      <c r="A506" s="241"/>
      <c r="B506" s="242"/>
      <c r="C506" s="242"/>
      <c r="D506" s="242"/>
      <c r="E506" s="242"/>
      <c r="F506" s="242"/>
      <c r="G506" s="242"/>
      <c r="H506" s="241"/>
      <c r="I506" s="242"/>
      <c r="J506" s="242"/>
      <c r="K506" s="242"/>
      <c r="L506" s="242"/>
      <c r="M506" s="242"/>
      <c r="N506" s="242"/>
      <c r="O506" s="242"/>
      <c r="P506" s="242"/>
      <c r="Q506" s="242"/>
      <c r="R506" s="242"/>
      <c r="S506" s="242"/>
      <c r="T506" s="242"/>
      <c r="U506" s="242"/>
      <c r="V506" s="437"/>
    </row>
    <row r="507" spans="1:22" s="237" customFormat="1" x14ac:dyDescent="0.25">
      <c r="A507" s="241"/>
      <c r="B507" s="242"/>
      <c r="C507" s="242"/>
      <c r="D507" s="242"/>
      <c r="E507" s="242"/>
      <c r="F507" s="242"/>
      <c r="G507" s="242"/>
      <c r="H507" s="241"/>
      <c r="I507" s="242"/>
      <c r="J507" s="242"/>
      <c r="K507" s="242"/>
      <c r="L507" s="242"/>
      <c r="M507" s="242"/>
      <c r="N507" s="242"/>
      <c r="O507" s="242"/>
      <c r="P507" s="242"/>
      <c r="Q507" s="242"/>
      <c r="R507" s="242"/>
      <c r="S507" s="242"/>
      <c r="T507" s="242"/>
      <c r="U507" s="242"/>
      <c r="V507" s="437"/>
    </row>
    <row r="508" spans="1:22" s="237" customFormat="1" x14ac:dyDescent="0.25">
      <c r="A508" s="241"/>
      <c r="B508" s="242"/>
      <c r="C508" s="242"/>
      <c r="D508" s="242"/>
      <c r="E508" s="242"/>
      <c r="F508" s="242"/>
      <c r="G508" s="242"/>
      <c r="H508" s="241"/>
      <c r="I508" s="242"/>
      <c r="J508" s="242"/>
      <c r="K508" s="242"/>
      <c r="L508" s="242"/>
      <c r="M508" s="242"/>
      <c r="N508" s="242"/>
      <c r="O508" s="242"/>
      <c r="P508" s="242"/>
      <c r="Q508" s="242"/>
      <c r="R508" s="242"/>
      <c r="S508" s="242"/>
      <c r="T508" s="242"/>
      <c r="U508" s="242"/>
      <c r="V508" s="437"/>
    </row>
    <row r="509" spans="1:22" s="237" customFormat="1" x14ac:dyDescent="0.25">
      <c r="A509" s="241"/>
      <c r="B509" s="242"/>
      <c r="C509" s="242"/>
      <c r="D509" s="242"/>
      <c r="E509" s="242"/>
      <c r="F509" s="242"/>
      <c r="G509" s="242"/>
      <c r="H509" s="241"/>
      <c r="I509" s="242"/>
      <c r="J509" s="242"/>
      <c r="K509" s="242"/>
      <c r="L509" s="242"/>
      <c r="M509" s="242"/>
      <c r="N509" s="242"/>
      <c r="O509" s="242"/>
      <c r="P509" s="242"/>
      <c r="Q509" s="242"/>
      <c r="R509" s="242"/>
      <c r="S509" s="242"/>
      <c r="T509" s="242"/>
      <c r="U509" s="242"/>
      <c r="V509" s="437"/>
    </row>
    <row r="510" spans="1:22" s="237" customFormat="1" x14ac:dyDescent="0.25">
      <c r="A510" s="241"/>
      <c r="B510" s="242"/>
      <c r="C510" s="242"/>
      <c r="D510" s="242"/>
      <c r="E510" s="242"/>
      <c r="F510" s="242"/>
      <c r="G510" s="242"/>
      <c r="H510" s="241"/>
      <c r="I510" s="242"/>
      <c r="J510" s="242"/>
      <c r="K510" s="242"/>
      <c r="L510" s="242"/>
      <c r="M510" s="242"/>
      <c r="N510" s="242"/>
      <c r="O510" s="242"/>
      <c r="P510" s="242"/>
      <c r="Q510" s="242"/>
      <c r="R510" s="242"/>
      <c r="S510" s="242"/>
      <c r="T510" s="242"/>
      <c r="U510" s="242"/>
      <c r="V510" s="437"/>
    </row>
    <row r="511" spans="1:22" s="237" customFormat="1" x14ac:dyDescent="0.25">
      <c r="A511" s="241"/>
      <c r="B511" s="242"/>
      <c r="C511" s="242"/>
      <c r="D511" s="242"/>
      <c r="E511" s="242"/>
      <c r="F511" s="242"/>
      <c r="G511" s="242"/>
      <c r="H511" s="241"/>
      <c r="I511" s="242"/>
      <c r="J511" s="242"/>
      <c r="K511" s="242"/>
      <c r="L511" s="242"/>
      <c r="M511" s="242"/>
      <c r="N511" s="242"/>
      <c r="O511" s="242"/>
      <c r="P511" s="242"/>
      <c r="Q511" s="242"/>
      <c r="R511" s="242"/>
      <c r="S511" s="242"/>
      <c r="T511" s="242"/>
      <c r="U511" s="242"/>
      <c r="V511" s="437"/>
    </row>
    <row r="512" spans="1:22" s="237" customFormat="1" x14ac:dyDescent="0.25">
      <c r="A512" s="241"/>
      <c r="B512" s="242"/>
      <c r="C512" s="242"/>
      <c r="D512" s="242"/>
      <c r="E512" s="242"/>
      <c r="F512" s="242"/>
      <c r="G512" s="242"/>
      <c r="H512" s="241"/>
      <c r="I512" s="242"/>
      <c r="J512" s="242"/>
      <c r="K512" s="242"/>
      <c r="L512" s="242"/>
      <c r="M512" s="242"/>
      <c r="N512" s="242"/>
      <c r="O512" s="242"/>
      <c r="P512" s="242"/>
      <c r="Q512" s="242"/>
      <c r="R512" s="242"/>
      <c r="S512" s="242"/>
      <c r="T512" s="242"/>
      <c r="U512" s="242"/>
      <c r="V512" s="437"/>
    </row>
    <row r="513" spans="1:22" s="237" customFormat="1" x14ac:dyDescent="0.25">
      <c r="A513" s="241"/>
      <c r="B513" s="242"/>
      <c r="C513" s="242"/>
      <c r="D513" s="242"/>
      <c r="E513" s="242"/>
      <c r="F513" s="242"/>
      <c r="G513" s="242"/>
      <c r="H513" s="241"/>
      <c r="I513" s="242"/>
      <c r="J513" s="242"/>
      <c r="K513" s="242"/>
      <c r="L513" s="242"/>
      <c r="M513" s="242"/>
      <c r="N513" s="242"/>
      <c r="O513" s="242"/>
      <c r="P513" s="242"/>
      <c r="Q513" s="242"/>
      <c r="R513" s="242"/>
      <c r="S513" s="242"/>
      <c r="T513" s="242"/>
      <c r="U513" s="242"/>
      <c r="V513" s="437"/>
    </row>
    <row r="514" spans="1:22" s="237" customFormat="1" x14ac:dyDescent="0.25">
      <c r="A514" s="241"/>
      <c r="B514" s="242"/>
      <c r="C514" s="242"/>
      <c r="D514" s="242"/>
      <c r="E514" s="242"/>
      <c r="F514" s="242"/>
      <c r="G514" s="242"/>
      <c r="H514" s="241"/>
      <c r="I514" s="242"/>
      <c r="J514" s="242"/>
      <c r="K514" s="242"/>
      <c r="L514" s="242"/>
      <c r="M514" s="242"/>
      <c r="N514" s="242"/>
      <c r="O514" s="242"/>
      <c r="P514" s="242"/>
      <c r="Q514" s="242"/>
      <c r="R514" s="242"/>
      <c r="S514" s="242"/>
      <c r="T514" s="242"/>
      <c r="U514" s="242"/>
      <c r="V514" s="437"/>
    </row>
    <row r="515" spans="1:22" s="237" customFormat="1" x14ac:dyDescent="0.25">
      <c r="A515" s="241"/>
      <c r="B515" s="242"/>
      <c r="C515" s="242"/>
      <c r="D515" s="242"/>
      <c r="E515" s="242"/>
      <c r="F515" s="242"/>
      <c r="G515" s="242"/>
      <c r="H515" s="241"/>
      <c r="I515" s="242"/>
      <c r="J515" s="242"/>
      <c r="K515" s="242"/>
      <c r="L515" s="242"/>
      <c r="M515" s="242"/>
      <c r="N515" s="242"/>
      <c r="O515" s="242"/>
      <c r="P515" s="242"/>
      <c r="Q515" s="242"/>
      <c r="R515" s="242"/>
      <c r="S515" s="242"/>
      <c r="T515" s="242"/>
      <c r="U515" s="242"/>
      <c r="V515" s="437"/>
    </row>
    <row r="516" spans="1:22" s="237" customFormat="1" x14ac:dyDescent="0.25">
      <c r="A516" s="241"/>
      <c r="B516" s="242"/>
      <c r="C516" s="242"/>
      <c r="D516" s="242"/>
      <c r="E516" s="242"/>
      <c r="F516" s="242"/>
      <c r="G516" s="242"/>
      <c r="H516" s="241"/>
      <c r="I516" s="242"/>
      <c r="J516" s="242"/>
      <c r="K516" s="242"/>
      <c r="L516" s="242"/>
      <c r="M516" s="242"/>
      <c r="N516" s="242"/>
      <c r="O516" s="242"/>
      <c r="P516" s="242"/>
      <c r="Q516" s="242"/>
      <c r="R516" s="242"/>
      <c r="S516" s="242"/>
      <c r="T516" s="242"/>
      <c r="U516" s="242"/>
      <c r="V516" s="437"/>
    </row>
    <row r="517" spans="1:22" s="237" customFormat="1" x14ac:dyDescent="0.25">
      <c r="A517" s="241"/>
      <c r="B517" s="242"/>
      <c r="C517" s="242"/>
      <c r="D517" s="242"/>
      <c r="E517" s="242"/>
      <c r="F517" s="242"/>
      <c r="G517" s="242"/>
      <c r="H517" s="241"/>
      <c r="I517" s="242"/>
      <c r="J517" s="242"/>
      <c r="K517" s="242"/>
      <c r="L517" s="242"/>
      <c r="M517" s="242"/>
      <c r="N517" s="242"/>
      <c r="O517" s="242"/>
      <c r="P517" s="242"/>
      <c r="Q517" s="242"/>
      <c r="R517" s="242"/>
      <c r="S517" s="242"/>
      <c r="T517" s="242"/>
      <c r="U517" s="242"/>
      <c r="V517" s="437"/>
    </row>
    <row r="518" spans="1:22" s="237" customFormat="1" x14ac:dyDescent="0.25">
      <c r="A518" s="241"/>
      <c r="B518" s="242"/>
      <c r="C518" s="242"/>
      <c r="D518" s="242"/>
      <c r="E518" s="242"/>
      <c r="F518" s="242"/>
      <c r="G518" s="242"/>
      <c r="H518" s="241"/>
      <c r="I518" s="242"/>
      <c r="J518" s="242"/>
      <c r="K518" s="242"/>
      <c r="L518" s="242"/>
      <c r="M518" s="242"/>
      <c r="N518" s="242"/>
      <c r="O518" s="242"/>
      <c r="P518" s="242"/>
      <c r="Q518" s="242"/>
      <c r="R518" s="242"/>
      <c r="S518" s="242"/>
      <c r="T518" s="242"/>
      <c r="U518" s="242"/>
      <c r="V518" s="437"/>
    </row>
    <row r="519" spans="1:22" s="237" customFormat="1" x14ac:dyDescent="0.25">
      <c r="A519" s="241"/>
      <c r="B519" s="242"/>
      <c r="C519" s="242"/>
      <c r="D519" s="242"/>
      <c r="E519" s="242"/>
      <c r="F519" s="242"/>
      <c r="G519" s="242"/>
      <c r="H519" s="241"/>
      <c r="I519" s="242"/>
      <c r="J519" s="242"/>
      <c r="K519" s="242"/>
      <c r="L519" s="242"/>
      <c r="M519" s="242"/>
      <c r="N519" s="242"/>
      <c r="O519" s="242"/>
      <c r="P519" s="242"/>
      <c r="Q519" s="242"/>
      <c r="R519" s="242"/>
      <c r="S519" s="242"/>
      <c r="T519" s="242"/>
      <c r="U519" s="242"/>
      <c r="V519" s="437"/>
    </row>
    <row r="520" spans="1:22" s="237" customFormat="1" x14ac:dyDescent="0.25">
      <c r="A520" s="241"/>
      <c r="B520" s="242"/>
      <c r="C520" s="242"/>
      <c r="D520" s="242"/>
      <c r="E520" s="242"/>
      <c r="F520" s="242"/>
      <c r="G520" s="242"/>
      <c r="H520" s="241"/>
      <c r="I520" s="242"/>
      <c r="J520" s="242"/>
      <c r="K520" s="242"/>
      <c r="L520" s="242"/>
      <c r="M520" s="242"/>
      <c r="N520" s="242"/>
      <c r="O520" s="242"/>
      <c r="P520" s="242"/>
      <c r="Q520" s="242"/>
      <c r="R520" s="242"/>
      <c r="S520" s="242"/>
      <c r="T520" s="242"/>
      <c r="U520" s="242"/>
      <c r="V520" s="437"/>
    </row>
    <row r="521" spans="1:22" s="237" customFormat="1" x14ac:dyDescent="0.25">
      <c r="A521" s="241"/>
      <c r="B521" s="242"/>
      <c r="C521" s="242"/>
      <c r="D521" s="242"/>
      <c r="E521" s="242"/>
      <c r="F521" s="242"/>
      <c r="G521" s="242"/>
      <c r="H521" s="241"/>
      <c r="I521" s="242"/>
      <c r="J521" s="242"/>
      <c r="K521" s="242"/>
      <c r="L521" s="242"/>
      <c r="M521" s="242"/>
      <c r="N521" s="242"/>
      <c r="O521" s="242"/>
      <c r="P521" s="242"/>
      <c r="Q521" s="242"/>
      <c r="R521" s="242"/>
      <c r="S521" s="242"/>
      <c r="T521" s="242"/>
      <c r="U521" s="242"/>
      <c r="V521" s="437"/>
    </row>
    <row r="522" spans="1:22" s="237" customFormat="1" x14ac:dyDescent="0.25">
      <c r="A522" s="241"/>
      <c r="B522" s="242"/>
      <c r="C522" s="242"/>
      <c r="D522" s="242"/>
      <c r="E522" s="242"/>
      <c r="F522" s="242"/>
      <c r="G522" s="242"/>
      <c r="H522" s="241"/>
      <c r="I522" s="242"/>
      <c r="J522" s="242"/>
      <c r="K522" s="242"/>
      <c r="L522" s="242"/>
      <c r="M522" s="242"/>
      <c r="N522" s="242"/>
      <c r="O522" s="242"/>
      <c r="P522" s="242"/>
      <c r="Q522" s="242"/>
      <c r="R522" s="242"/>
      <c r="S522" s="242"/>
      <c r="T522" s="242"/>
      <c r="U522" s="242"/>
      <c r="V522" s="437"/>
    </row>
    <row r="523" spans="1:22" s="237" customFormat="1" x14ac:dyDescent="0.25">
      <c r="A523" s="241"/>
      <c r="B523" s="242"/>
      <c r="C523" s="242"/>
      <c r="D523" s="242"/>
      <c r="E523" s="242"/>
      <c r="F523" s="242"/>
      <c r="G523" s="242"/>
      <c r="H523" s="241"/>
      <c r="I523" s="242"/>
      <c r="J523" s="242"/>
      <c r="K523" s="242"/>
      <c r="L523" s="242"/>
      <c r="M523" s="242"/>
      <c r="N523" s="242"/>
      <c r="O523" s="242"/>
      <c r="P523" s="242"/>
      <c r="Q523" s="242"/>
      <c r="R523" s="242"/>
      <c r="S523" s="242"/>
      <c r="T523" s="242"/>
      <c r="U523" s="242"/>
      <c r="V523" s="437"/>
    </row>
    <row r="524" spans="1:22" s="237" customFormat="1" x14ac:dyDescent="0.25">
      <c r="A524" s="241"/>
      <c r="B524" s="242"/>
      <c r="C524" s="242"/>
      <c r="D524" s="242"/>
      <c r="E524" s="242"/>
      <c r="F524" s="242"/>
      <c r="G524" s="242"/>
      <c r="H524" s="241"/>
      <c r="I524" s="242"/>
      <c r="J524" s="242"/>
      <c r="K524" s="242"/>
      <c r="L524" s="242"/>
      <c r="M524" s="242"/>
      <c r="N524" s="242"/>
      <c r="O524" s="242"/>
      <c r="P524" s="242"/>
      <c r="Q524" s="242"/>
      <c r="R524" s="242"/>
      <c r="S524" s="242"/>
      <c r="T524" s="242"/>
      <c r="U524" s="242"/>
      <c r="V524" s="437"/>
    </row>
    <row r="525" spans="1:22" s="237" customFormat="1" x14ac:dyDescent="0.25">
      <c r="A525" s="241"/>
      <c r="B525" s="242"/>
      <c r="C525" s="242"/>
      <c r="D525" s="242"/>
      <c r="E525" s="242"/>
      <c r="F525" s="242"/>
      <c r="G525" s="242"/>
      <c r="H525" s="241"/>
      <c r="I525" s="242"/>
      <c r="J525" s="242"/>
      <c r="K525" s="242"/>
      <c r="L525" s="242"/>
      <c r="M525" s="242"/>
      <c r="N525" s="242"/>
      <c r="O525" s="242"/>
      <c r="P525" s="242"/>
      <c r="Q525" s="242"/>
      <c r="R525" s="242"/>
      <c r="S525" s="242"/>
      <c r="T525" s="242"/>
      <c r="U525" s="242"/>
      <c r="V525" s="437"/>
    </row>
    <row r="526" spans="1:22" s="237" customFormat="1" x14ac:dyDescent="0.25">
      <c r="A526" s="241"/>
      <c r="B526" s="242"/>
      <c r="C526" s="242"/>
      <c r="D526" s="242"/>
      <c r="E526" s="242"/>
      <c r="F526" s="242"/>
      <c r="G526" s="242"/>
      <c r="H526" s="241"/>
      <c r="I526" s="242"/>
      <c r="J526" s="242"/>
      <c r="K526" s="242"/>
      <c r="L526" s="242"/>
      <c r="M526" s="242"/>
      <c r="N526" s="242"/>
      <c r="O526" s="242"/>
      <c r="P526" s="242"/>
      <c r="Q526" s="242"/>
      <c r="R526" s="242"/>
      <c r="S526" s="242"/>
      <c r="T526" s="242"/>
      <c r="U526" s="242"/>
      <c r="V526" s="437"/>
    </row>
    <row r="527" spans="1:22" s="237" customFormat="1" x14ac:dyDescent="0.25">
      <c r="A527" s="241"/>
      <c r="B527" s="242"/>
      <c r="C527" s="242"/>
      <c r="D527" s="242"/>
      <c r="E527" s="242"/>
      <c r="F527" s="242"/>
      <c r="G527" s="242"/>
      <c r="H527" s="241"/>
      <c r="I527" s="242"/>
      <c r="J527" s="242"/>
      <c r="K527" s="242"/>
      <c r="L527" s="242"/>
      <c r="M527" s="242"/>
      <c r="N527" s="242"/>
      <c r="O527" s="242"/>
      <c r="P527" s="242"/>
      <c r="Q527" s="242"/>
      <c r="R527" s="242"/>
      <c r="S527" s="242"/>
      <c r="T527" s="242"/>
      <c r="U527" s="242"/>
      <c r="V527" s="437"/>
    </row>
    <row r="528" spans="1:22" s="237" customFormat="1" x14ac:dyDescent="0.25">
      <c r="A528" s="241"/>
      <c r="B528" s="242"/>
      <c r="C528" s="242"/>
      <c r="D528" s="242"/>
      <c r="E528" s="242"/>
      <c r="F528" s="242"/>
      <c r="G528" s="242"/>
      <c r="H528" s="241"/>
      <c r="I528" s="242"/>
      <c r="J528" s="242"/>
      <c r="K528" s="242"/>
      <c r="L528" s="242"/>
      <c r="M528" s="242"/>
      <c r="N528" s="242"/>
      <c r="O528" s="242"/>
      <c r="P528" s="242"/>
      <c r="Q528" s="242"/>
      <c r="R528" s="242"/>
      <c r="S528" s="242"/>
      <c r="T528" s="242"/>
      <c r="U528" s="242"/>
      <c r="V528" s="437"/>
    </row>
    <row r="529" spans="1:22" s="237" customFormat="1" x14ac:dyDescent="0.25">
      <c r="A529" s="241"/>
      <c r="B529" s="242"/>
      <c r="C529" s="242"/>
      <c r="D529" s="242"/>
      <c r="E529" s="242"/>
      <c r="F529" s="242"/>
      <c r="G529" s="242"/>
      <c r="H529" s="241"/>
      <c r="I529" s="242"/>
      <c r="J529" s="242"/>
      <c r="K529" s="242"/>
      <c r="L529" s="242"/>
      <c r="M529" s="242"/>
      <c r="N529" s="242"/>
      <c r="O529" s="242"/>
      <c r="P529" s="242"/>
      <c r="Q529" s="242"/>
      <c r="R529" s="242"/>
      <c r="S529" s="242"/>
      <c r="T529" s="242"/>
      <c r="U529" s="242"/>
      <c r="V529" s="437"/>
    </row>
    <row r="530" spans="1:22" s="237" customFormat="1" x14ac:dyDescent="0.25">
      <c r="A530" s="241"/>
      <c r="B530" s="242"/>
      <c r="C530" s="242"/>
      <c r="D530" s="242"/>
      <c r="E530" s="242"/>
      <c r="F530" s="242"/>
      <c r="G530" s="242"/>
      <c r="H530" s="241"/>
      <c r="I530" s="242"/>
      <c r="J530" s="242"/>
      <c r="K530" s="242"/>
      <c r="L530" s="242"/>
      <c r="M530" s="242"/>
      <c r="N530" s="242"/>
      <c r="O530" s="242"/>
      <c r="P530" s="242"/>
      <c r="Q530" s="242"/>
      <c r="R530" s="242"/>
      <c r="S530" s="242"/>
      <c r="T530" s="242"/>
      <c r="U530" s="242"/>
      <c r="V530" s="437"/>
    </row>
    <row r="531" spans="1:22" s="237" customFormat="1" x14ac:dyDescent="0.25">
      <c r="A531" s="241"/>
      <c r="B531" s="242"/>
      <c r="C531" s="242"/>
      <c r="D531" s="242"/>
      <c r="E531" s="242"/>
      <c r="F531" s="242"/>
      <c r="G531" s="242"/>
      <c r="H531" s="241"/>
      <c r="I531" s="242"/>
      <c r="J531" s="242"/>
      <c r="K531" s="242"/>
      <c r="L531" s="242"/>
      <c r="M531" s="242"/>
      <c r="N531" s="242"/>
      <c r="O531" s="242"/>
      <c r="P531" s="242"/>
      <c r="Q531" s="242"/>
      <c r="R531" s="242"/>
      <c r="S531" s="242"/>
      <c r="T531" s="242"/>
      <c r="U531" s="242"/>
      <c r="V531" s="437"/>
    </row>
    <row r="532" spans="1:22" s="237" customFormat="1" x14ac:dyDescent="0.25">
      <c r="A532" s="241"/>
      <c r="B532" s="242"/>
      <c r="C532" s="242"/>
      <c r="D532" s="242"/>
      <c r="E532" s="242"/>
      <c r="F532" s="242"/>
      <c r="G532" s="242"/>
      <c r="H532" s="241"/>
      <c r="I532" s="242"/>
      <c r="J532" s="242"/>
      <c r="K532" s="242"/>
      <c r="L532" s="242"/>
      <c r="M532" s="242"/>
      <c r="N532" s="242"/>
      <c r="O532" s="242"/>
      <c r="P532" s="242"/>
      <c r="Q532" s="242"/>
      <c r="R532" s="242"/>
      <c r="S532" s="242"/>
      <c r="T532" s="242"/>
      <c r="U532" s="242"/>
      <c r="V532" s="437"/>
    </row>
    <row r="533" spans="1:22" s="237" customFormat="1" x14ac:dyDescent="0.25">
      <c r="A533" s="241"/>
      <c r="B533" s="242"/>
      <c r="C533" s="242"/>
      <c r="D533" s="242"/>
      <c r="E533" s="242"/>
      <c r="F533" s="242"/>
      <c r="G533" s="242"/>
      <c r="H533" s="241"/>
      <c r="I533" s="242"/>
      <c r="J533" s="242"/>
      <c r="K533" s="242"/>
      <c r="L533" s="242"/>
      <c r="M533" s="242"/>
      <c r="N533" s="242"/>
      <c r="O533" s="242"/>
      <c r="P533" s="242"/>
      <c r="Q533" s="242"/>
      <c r="R533" s="242"/>
      <c r="S533" s="242"/>
      <c r="T533" s="242"/>
      <c r="U533" s="242"/>
      <c r="V533" s="437"/>
    </row>
    <row r="534" spans="1:22" s="237" customFormat="1" x14ac:dyDescent="0.25">
      <c r="A534" s="241"/>
      <c r="B534" s="242"/>
      <c r="C534" s="242"/>
      <c r="D534" s="242"/>
      <c r="E534" s="242"/>
      <c r="F534" s="242"/>
      <c r="G534" s="242"/>
      <c r="H534" s="241"/>
      <c r="I534" s="242"/>
      <c r="J534" s="242"/>
      <c r="K534" s="242"/>
      <c r="L534" s="242"/>
      <c r="M534" s="242"/>
      <c r="N534" s="242"/>
      <c r="O534" s="242"/>
      <c r="P534" s="242"/>
      <c r="Q534" s="242"/>
      <c r="R534" s="242"/>
      <c r="S534" s="242"/>
      <c r="T534" s="242"/>
      <c r="U534" s="242"/>
      <c r="V534" s="437"/>
    </row>
    <row r="535" spans="1:22" s="237" customFormat="1" x14ac:dyDescent="0.25">
      <c r="A535" s="241"/>
      <c r="B535" s="242"/>
      <c r="C535" s="242"/>
      <c r="D535" s="242"/>
      <c r="E535" s="242"/>
      <c r="F535" s="242"/>
      <c r="G535" s="242"/>
      <c r="H535" s="241"/>
      <c r="I535" s="242"/>
      <c r="J535" s="242"/>
      <c r="K535" s="242"/>
      <c r="L535" s="242"/>
      <c r="M535" s="242"/>
      <c r="N535" s="242"/>
      <c r="O535" s="242"/>
      <c r="P535" s="242"/>
      <c r="Q535" s="242"/>
      <c r="R535" s="242"/>
      <c r="S535" s="242"/>
      <c r="T535" s="242"/>
      <c r="U535" s="242"/>
      <c r="V535" s="437"/>
    </row>
    <row r="536" spans="1:22" s="237" customFormat="1" x14ac:dyDescent="0.25">
      <c r="A536" s="241"/>
      <c r="B536" s="242"/>
      <c r="C536" s="242"/>
      <c r="D536" s="242"/>
      <c r="E536" s="242"/>
      <c r="F536" s="242"/>
      <c r="G536" s="242"/>
      <c r="H536" s="241"/>
      <c r="I536" s="242"/>
      <c r="J536" s="242"/>
      <c r="K536" s="242"/>
      <c r="L536" s="242"/>
      <c r="M536" s="242"/>
      <c r="N536" s="242"/>
      <c r="O536" s="242"/>
      <c r="P536" s="242"/>
      <c r="Q536" s="242"/>
      <c r="R536" s="242"/>
      <c r="S536" s="242"/>
      <c r="T536" s="242"/>
      <c r="U536" s="242"/>
      <c r="V536" s="437"/>
    </row>
    <row r="537" spans="1:22" s="237" customFormat="1" x14ac:dyDescent="0.25">
      <c r="A537" s="241"/>
      <c r="B537" s="242"/>
      <c r="C537" s="242"/>
      <c r="D537" s="242"/>
      <c r="E537" s="242"/>
      <c r="F537" s="242"/>
      <c r="G537" s="242"/>
      <c r="H537" s="241"/>
      <c r="I537" s="242"/>
      <c r="J537" s="242"/>
      <c r="K537" s="242"/>
      <c r="L537" s="242"/>
      <c r="M537" s="242"/>
      <c r="N537" s="242"/>
      <c r="O537" s="242"/>
      <c r="P537" s="242"/>
      <c r="Q537" s="242"/>
      <c r="R537" s="242"/>
      <c r="S537" s="242"/>
      <c r="T537" s="242"/>
      <c r="U537" s="242"/>
      <c r="V537" s="437"/>
    </row>
    <row r="538" spans="1:22" s="237" customFormat="1" x14ac:dyDescent="0.25">
      <c r="A538" s="241"/>
      <c r="B538" s="242"/>
      <c r="C538" s="242"/>
      <c r="D538" s="242"/>
      <c r="E538" s="242"/>
      <c r="F538" s="242"/>
      <c r="G538" s="242"/>
      <c r="H538" s="241"/>
      <c r="I538" s="242"/>
      <c r="J538" s="242"/>
      <c r="K538" s="242"/>
      <c r="L538" s="242"/>
      <c r="M538" s="242"/>
      <c r="N538" s="242"/>
      <c r="O538" s="242"/>
      <c r="P538" s="242"/>
      <c r="Q538" s="242"/>
      <c r="R538" s="242"/>
      <c r="S538" s="242"/>
      <c r="T538" s="242"/>
      <c r="U538" s="242"/>
      <c r="V538" s="437"/>
    </row>
    <row r="539" spans="1:22" s="237" customFormat="1" x14ac:dyDescent="0.25">
      <c r="A539" s="241"/>
      <c r="B539" s="242"/>
      <c r="C539" s="242"/>
      <c r="D539" s="242"/>
      <c r="E539" s="242"/>
      <c r="F539" s="242"/>
      <c r="G539" s="242"/>
      <c r="H539" s="241"/>
      <c r="I539" s="242"/>
      <c r="J539" s="242"/>
      <c r="K539" s="242"/>
      <c r="L539" s="242"/>
      <c r="M539" s="242"/>
      <c r="N539" s="242"/>
      <c r="O539" s="242"/>
      <c r="P539" s="242"/>
      <c r="Q539" s="242"/>
      <c r="R539" s="242"/>
      <c r="S539" s="242"/>
      <c r="T539" s="242"/>
      <c r="U539" s="242"/>
      <c r="V539" s="437"/>
    </row>
    <row r="540" spans="1:22" s="237" customFormat="1" x14ac:dyDescent="0.25">
      <c r="A540" s="241"/>
      <c r="B540" s="242"/>
      <c r="C540" s="242"/>
      <c r="D540" s="242"/>
      <c r="E540" s="242"/>
      <c r="F540" s="242"/>
      <c r="G540" s="242"/>
      <c r="H540" s="241"/>
      <c r="I540" s="242"/>
      <c r="J540" s="242"/>
      <c r="K540" s="242"/>
      <c r="L540" s="242"/>
      <c r="M540" s="242"/>
      <c r="N540" s="242"/>
      <c r="O540" s="242"/>
      <c r="P540" s="242"/>
      <c r="Q540" s="242"/>
      <c r="R540" s="242"/>
      <c r="S540" s="242"/>
      <c r="T540" s="242"/>
      <c r="U540" s="242"/>
      <c r="V540" s="437"/>
    </row>
    <row r="541" spans="1:22" s="237" customFormat="1" x14ac:dyDescent="0.25">
      <c r="A541" s="241"/>
      <c r="B541" s="242"/>
      <c r="C541" s="242"/>
      <c r="D541" s="242"/>
      <c r="E541" s="242"/>
      <c r="F541" s="242"/>
      <c r="G541" s="242"/>
      <c r="H541" s="241"/>
      <c r="I541" s="242"/>
      <c r="J541" s="242"/>
      <c r="K541" s="242"/>
      <c r="L541" s="242"/>
      <c r="M541" s="242"/>
      <c r="N541" s="242"/>
      <c r="O541" s="242"/>
      <c r="P541" s="242"/>
      <c r="Q541" s="242"/>
      <c r="R541" s="242"/>
      <c r="S541" s="242"/>
      <c r="T541" s="242"/>
      <c r="U541" s="242"/>
      <c r="V541" s="437"/>
    </row>
    <row r="542" spans="1:22" s="237" customFormat="1" x14ac:dyDescent="0.25">
      <c r="A542" s="241"/>
      <c r="B542" s="242"/>
      <c r="C542" s="242"/>
      <c r="D542" s="242"/>
      <c r="E542" s="242"/>
      <c r="F542" s="242"/>
      <c r="G542" s="242"/>
      <c r="H542" s="241"/>
      <c r="I542" s="242"/>
      <c r="J542" s="242"/>
      <c r="K542" s="242"/>
      <c r="L542" s="242"/>
      <c r="M542" s="242"/>
      <c r="N542" s="242"/>
      <c r="O542" s="242"/>
      <c r="P542" s="242"/>
      <c r="Q542" s="242"/>
      <c r="R542" s="242"/>
      <c r="S542" s="242"/>
      <c r="T542" s="242"/>
      <c r="U542" s="242"/>
      <c r="V542" s="437"/>
    </row>
    <row r="543" spans="1:22" s="237" customFormat="1" x14ac:dyDescent="0.25">
      <c r="A543" s="241"/>
      <c r="B543" s="242"/>
      <c r="C543" s="242"/>
      <c r="D543" s="242"/>
      <c r="E543" s="242"/>
      <c r="F543" s="242"/>
      <c r="G543" s="242"/>
      <c r="H543" s="241"/>
      <c r="I543" s="242"/>
      <c r="J543" s="242"/>
      <c r="K543" s="242"/>
      <c r="L543" s="242"/>
      <c r="M543" s="242"/>
      <c r="N543" s="242"/>
      <c r="O543" s="242"/>
      <c r="P543" s="242"/>
      <c r="Q543" s="242"/>
      <c r="R543" s="242"/>
      <c r="S543" s="242"/>
      <c r="T543" s="242"/>
      <c r="U543" s="242"/>
      <c r="V543" s="437"/>
    </row>
    <row r="544" spans="1:22" s="237" customFormat="1" x14ac:dyDescent="0.25">
      <c r="A544" s="241"/>
      <c r="B544" s="242"/>
      <c r="C544" s="242"/>
      <c r="D544" s="242"/>
      <c r="E544" s="242"/>
      <c r="F544" s="242"/>
      <c r="G544" s="242"/>
      <c r="H544" s="241"/>
      <c r="I544" s="242"/>
      <c r="J544" s="242"/>
      <c r="K544" s="242"/>
      <c r="L544" s="242"/>
      <c r="M544" s="242"/>
      <c r="N544" s="242"/>
      <c r="O544" s="242"/>
      <c r="P544" s="242"/>
      <c r="Q544" s="242"/>
      <c r="R544" s="242"/>
      <c r="S544" s="242"/>
      <c r="T544" s="242"/>
      <c r="U544" s="242"/>
      <c r="V544" s="437"/>
    </row>
    <row r="545" spans="1:22" s="237" customFormat="1" x14ac:dyDescent="0.25">
      <c r="A545" s="241"/>
      <c r="B545" s="242"/>
      <c r="C545" s="242"/>
      <c r="D545" s="242"/>
      <c r="E545" s="242"/>
      <c r="F545" s="242"/>
      <c r="G545" s="242"/>
      <c r="H545" s="241"/>
      <c r="I545" s="242"/>
      <c r="J545" s="242"/>
      <c r="K545" s="242"/>
      <c r="L545" s="242"/>
      <c r="M545" s="242"/>
      <c r="N545" s="242"/>
      <c r="O545" s="242"/>
      <c r="P545" s="242"/>
      <c r="Q545" s="242"/>
      <c r="R545" s="242"/>
      <c r="S545" s="242"/>
      <c r="T545" s="242"/>
      <c r="U545" s="242"/>
      <c r="V545" s="437"/>
    </row>
    <row r="546" spans="1:22" s="237" customFormat="1" x14ac:dyDescent="0.25">
      <c r="A546" s="241"/>
      <c r="B546" s="242"/>
      <c r="C546" s="242"/>
      <c r="D546" s="242"/>
      <c r="E546" s="242"/>
      <c r="F546" s="242"/>
      <c r="G546" s="242"/>
      <c r="H546" s="241"/>
      <c r="I546" s="242"/>
      <c r="J546" s="242"/>
      <c r="K546" s="242"/>
      <c r="L546" s="242"/>
      <c r="M546" s="242"/>
      <c r="N546" s="242"/>
      <c r="O546" s="242"/>
      <c r="P546" s="242"/>
      <c r="Q546" s="242"/>
      <c r="R546" s="242"/>
      <c r="S546" s="242"/>
      <c r="T546" s="242"/>
      <c r="U546" s="242"/>
      <c r="V546" s="437"/>
    </row>
    <row r="547" spans="1:22" s="237" customFormat="1" x14ac:dyDescent="0.25">
      <c r="A547" s="241"/>
      <c r="B547" s="242"/>
      <c r="C547" s="242"/>
      <c r="D547" s="242"/>
      <c r="E547" s="242"/>
      <c r="F547" s="242"/>
      <c r="G547" s="242"/>
      <c r="H547" s="241"/>
      <c r="I547" s="242"/>
      <c r="J547" s="242"/>
      <c r="K547" s="242"/>
      <c r="L547" s="242"/>
      <c r="M547" s="242"/>
      <c r="N547" s="242"/>
      <c r="O547" s="242"/>
      <c r="P547" s="242"/>
      <c r="Q547" s="242"/>
      <c r="R547" s="242"/>
      <c r="S547" s="242"/>
      <c r="T547" s="242"/>
      <c r="U547" s="242"/>
      <c r="V547" s="437"/>
    </row>
    <row r="548" spans="1:22" s="237" customFormat="1" x14ac:dyDescent="0.25">
      <c r="A548" s="241"/>
      <c r="B548" s="242"/>
      <c r="C548" s="242"/>
      <c r="D548" s="242"/>
      <c r="E548" s="242"/>
      <c r="F548" s="242"/>
      <c r="G548" s="242"/>
      <c r="H548" s="241"/>
      <c r="I548" s="242"/>
      <c r="J548" s="242"/>
      <c r="K548" s="242"/>
      <c r="L548" s="242"/>
      <c r="M548" s="242"/>
      <c r="N548" s="242"/>
      <c r="O548" s="242"/>
      <c r="P548" s="242"/>
      <c r="Q548" s="242"/>
      <c r="R548" s="242"/>
      <c r="S548" s="242"/>
      <c r="T548" s="242"/>
      <c r="U548" s="242"/>
      <c r="V548" s="437"/>
    </row>
    <row r="549" spans="1:22" s="237" customFormat="1" x14ac:dyDescent="0.25">
      <c r="A549" s="241"/>
      <c r="B549" s="242"/>
      <c r="C549" s="242"/>
      <c r="D549" s="242"/>
      <c r="E549" s="242"/>
      <c r="F549" s="242"/>
      <c r="G549" s="242"/>
      <c r="H549" s="241"/>
      <c r="I549" s="242"/>
      <c r="J549" s="242"/>
      <c r="K549" s="242"/>
      <c r="L549" s="242"/>
      <c r="M549" s="242"/>
      <c r="N549" s="242"/>
      <c r="O549" s="242"/>
      <c r="P549" s="242"/>
      <c r="Q549" s="242"/>
      <c r="R549" s="242"/>
      <c r="S549" s="242"/>
      <c r="T549" s="242"/>
      <c r="U549" s="242"/>
      <c r="V549" s="437"/>
    </row>
    <row r="550" spans="1:22" s="237" customFormat="1" x14ac:dyDescent="0.25">
      <c r="A550" s="241"/>
      <c r="B550" s="242"/>
      <c r="C550" s="242"/>
      <c r="D550" s="242"/>
      <c r="E550" s="242"/>
      <c r="F550" s="242"/>
      <c r="G550" s="242"/>
      <c r="H550" s="241"/>
      <c r="I550" s="242"/>
      <c r="J550" s="242"/>
      <c r="K550" s="242"/>
      <c r="L550" s="242"/>
      <c r="M550" s="242"/>
      <c r="N550" s="242"/>
      <c r="O550" s="242"/>
      <c r="P550" s="242"/>
      <c r="Q550" s="242"/>
      <c r="R550" s="242"/>
      <c r="S550" s="242"/>
      <c r="T550" s="242"/>
      <c r="U550" s="242"/>
      <c r="V550" s="437"/>
    </row>
    <row r="551" spans="1:22" s="237" customFormat="1" x14ac:dyDescent="0.25">
      <c r="A551" s="241"/>
      <c r="B551" s="242"/>
      <c r="C551" s="242"/>
      <c r="D551" s="242"/>
      <c r="E551" s="242"/>
      <c r="F551" s="242"/>
      <c r="G551" s="242"/>
      <c r="H551" s="241"/>
      <c r="I551" s="242"/>
      <c r="J551" s="242"/>
      <c r="K551" s="242"/>
      <c r="L551" s="242"/>
      <c r="M551" s="242"/>
      <c r="N551" s="242"/>
      <c r="O551" s="242"/>
      <c r="P551" s="242"/>
      <c r="Q551" s="242"/>
      <c r="R551" s="242"/>
      <c r="S551" s="242"/>
      <c r="T551" s="242"/>
      <c r="U551" s="242"/>
      <c r="V551" s="437"/>
    </row>
    <row r="552" spans="1:22" s="237" customFormat="1" x14ac:dyDescent="0.25">
      <c r="A552" s="241"/>
      <c r="B552" s="242"/>
      <c r="C552" s="242"/>
      <c r="D552" s="242"/>
      <c r="E552" s="242"/>
      <c r="F552" s="242"/>
      <c r="G552" s="242"/>
      <c r="H552" s="241"/>
      <c r="I552" s="242"/>
      <c r="J552" s="242"/>
      <c r="K552" s="242"/>
      <c r="L552" s="242"/>
      <c r="M552" s="242"/>
      <c r="N552" s="242"/>
      <c r="O552" s="242"/>
      <c r="P552" s="242"/>
      <c r="Q552" s="242"/>
      <c r="R552" s="242"/>
      <c r="S552" s="242"/>
      <c r="T552" s="242"/>
      <c r="U552" s="242"/>
      <c r="V552" s="437"/>
    </row>
    <row r="553" spans="1:22" s="237" customFormat="1" x14ac:dyDescent="0.25">
      <c r="A553" s="241"/>
      <c r="B553" s="242"/>
      <c r="C553" s="242"/>
      <c r="D553" s="242"/>
      <c r="E553" s="242"/>
      <c r="F553" s="242"/>
      <c r="G553" s="242"/>
      <c r="H553" s="241"/>
      <c r="I553" s="242"/>
      <c r="J553" s="242"/>
      <c r="K553" s="242"/>
      <c r="L553" s="242"/>
      <c r="M553" s="242"/>
      <c r="N553" s="242"/>
      <c r="O553" s="242"/>
      <c r="P553" s="242"/>
      <c r="Q553" s="242"/>
      <c r="R553" s="242"/>
      <c r="S553" s="242"/>
      <c r="T553" s="242"/>
      <c r="U553" s="242"/>
      <c r="V553" s="437"/>
    </row>
    <row r="554" spans="1:22" s="237" customFormat="1" x14ac:dyDescent="0.25">
      <c r="A554" s="241"/>
      <c r="B554" s="242"/>
      <c r="C554" s="242"/>
      <c r="D554" s="242"/>
      <c r="E554" s="242"/>
      <c r="F554" s="242"/>
      <c r="G554" s="242"/>
      <c r="H554" s="241"/>
      <c r="I554" s="242"/>
      <c r="J554" s="242"/>
      <c r="K554" s="242"/>
      <c r="L554" s="242"/>
      <c r="M554" s="242"/>
      <c r="N554" s="242"/>
      <c r="O554" s="242"/>
      <c r="P554" s="242"/>
      <c r="Q554" s="242"/>
      <c r="R554" s="242"/>
      <c r="S554" s="242"/>
      <c r="T554" s="242"/>
      <c r="U554" s="242"/>
      <c r="V554" s="437"/>
    </row>
    <row r="555" spans="1:22" s="237" customFormat="1" x14ac:dyDescent="0.25">
      <c r="A555" s="241"/>
      <c r="B555" s="242"/>
      <c r="C555" s="242"/>
      <c r="D555" s="242"/>
      <c r="E555" s="242"/>
      <c r="F555" s="242"/>
      <c r="G555" s="242"/>
      <c r="H555" s="241"/>
      <c r="I555" s="242"/>
      <c r="J555" s="242"/>
      <c r="K555" s="242"/>
      <c r="L555" s="242"/>
      <c r="M555" s="242"/>
      <c r="N555" s="242"/>
      <c r="O555" s="242"/>
      <c r="P555" s="242"/>
      <c r="Q555" s="242"/>
      <c r="R555" s="242"/>
      <c r="S555" s="242"/>
      <c r="T555" s="242"/>
      <c r="U555" s="242"/>
      <c r="V555" s="437"/>
    </row>
    <row r="556" spans="1:22" s="237" customFormat="1" x14ac:dyDescent="0.25">
      <c r="A556" s="241"/>
      <c r="B556" s="242"/>
      <c r="C556" s="242"/>
      <c r="D556" s="242"/>
      <c r="E556" s="242"/>
      <c r="F556" s="242"/>
      <c r="G556" s="242"/>
      <c r="H556" s="241"/>
      <c r="I556" s="242"/>
      <c r="J556" s="242"/>
      <c r="K556" s="242"/>
      <c r="L556" s="242"/>
      <c r="M556" s="242"/>
      <c r="N556" s="242"/>
      <c r="O556" s="242"/>
      <c r="P556" s="242"/>
      <c r="Q556" s="242"/>
      <c r="R556" s="242"/>
      <c r="S556" s="242"/>
      <c r="T556" s="242"/>
      <c r="U556" s="242"/>
      <c r="V556" s="437"/>
    </row>
    <row r="557" spans="1:22" s="237" customFormat="1" x14ac:dyDescent="0.25">
      <c r="A557" s="241"/>
      <c r="B557" s="242"/>
      <c r="C557" s="242"/>
      <c r="D557" s="242"/>
      <c r="E557" s="242"/>
      <c r="F557" s="242"/>
      <c r="G557" s="242"/>
      <c r="H557" s="241"/>
      <c r="I557" s="242"/>
      <c r="J557" s="242"/>
      <c r="K557" s="242"/>
      <c r="L557" s="242"/>
      <c r="M557" s="242"/>
      <c r="N557" s="242"/>
      <c r="O557" s="242"/>
      <c r="P557" s="242"/>
      <c r="Q557" s="242"/>
      <c r="R557" s="242"/>
      <c r="S557" s="242"/>
      <c r="T557" s="242"/>
      <c r="U557" s="242"/>
      <c r="V557" s="437"/>
    </row>
    <row r="558" spans="1:22" s="237" customFormat="1" x14ac:dyDescent="0.25">
      <c r="A558" s="241"/>
      <c r="B558" s="242"/>
      <c r="C558" s="242"/>
      <c r="D558" s="242"/>
      <c r="E558" s="242"/>
      <c r="F558" s="242"/>
      <c r="G558" s="242"/>
      <c r="H558" s="241"/>
      <c r="I558" s="242"/>
      <c r="J558" s="242"/>
      <c r="K558" s="242"/>
      <c r="L558" s="242"/>
      <c r="M558" s="242"/>
      <c r="N558" s="242"/>
      <c r="O558" s="242"/>
      <c r="P558" s="242"/>
      <c r="Q558" s="242"/>
      <c r="R558" s="242"/>
      <c r="S558" s="242"/>
      <c r="T558" s="242"/>
      <c r="U558" s="242"/>
      <c r="V558" s="437"/>
    </row>
    <row r="559" spans="1:22" s="237" customFormat="1" x14ac:dyDescent="0.25">
      <c r="A559" s="241"/>
      <c r="B559" s="242"/>
      <c r="C559" s="242"/>
      <c r="D559" s="242"/>
      <c r="E559" s="242"/>
      <c r="F559" s="242"/>
      <c r="G559" s="242"/>
      <c r="H559" s="241"/>
      <c r="I559" s="242"/>
      <c r="J559" s="242"/>
      <c r="K559" s="242"/>
      <c r="L559" s="242"/>
      <c r="M559" s="242"/>
      <c r="N559" s="242"/>
      <c r="O559" s="242"/>
      <c r="P559" s="242"/>
      <c r="Q559" s="242"/>
      <c r="R559" s="242"/>
      <c r="S559" s="242"/>
      <c r="T559" s="242"/>
      <c r="U559" s="242"/>
      <c r="V559" s="437"/>
    </row>
    <row r="560" spans="1:22" s="237" customFormat="1" x14ac:dyDescent="0.25">
      <c r="A560" s="241"/>
      <c r="B560" s="242"/>
      <c r="C560" s="242"/>
      <c r="D560" s="242"/>
      <c r="E560" s="242"/>
      <c r="F560" s="242"/>
      <c r="G560" s="242"/>
      <c r="H560" s="241"/>
      <c r="I560" s="242"/>
      <c r="J560" s="242"/>
      <c r="K560" s="242"/>
      <c r="L560" s="242"/>
      <c r="M560" s="242"/>
      <c r="N560" s="242"/>
      <c r="O560" s="242"/>
      <c r="P560" s="242"/>
      <c r="Q560" s="242"/>
      <c r="R560" s="242"/>
      <c r="S560" s="242"/>
      <c r="T560" s="242"/>
      <c r="U560" s="242"/>
      <c r="V560" s="437"/>
    </row>
    <row r="561" spans="1:22" s="237" customFormat="1" x14ac:dyDescent="0.25">
      <c r="A561" s="241"/>
      <c r="B561" s="242"/>
      <c r="C561" s="242"/>
      <c r="D561" s="242"/>
      <c r="E561" s="242"/>
      <c r="F561" s="242"/>
      <c r="G561" s="242"/>
      <c r="H561" s="241"/>
      <c r="I561" s="242"/>
      <c r="J561" s="242"/>
      <c r="K561" s="242"/>
      <c r="L561" s="242"/>
      <c r="M561" s="242"/>
      <c r="N561" s="242"/>
      <c r="O561" s="242"/>
      <c r="P561" s="242"/>
      <c r="Q561" s="242"/>
      <c r="R561" s="242"/>
      <c r="S561" s="242"/>
      <c r="T561" s="242"/>
      <c r="U561" s="242"/>
      <c r="V561" s="437"/>
    </row>
    <row r="562" spans="1:22" s="237" customFormat="1" x14ac:dyDescent="0.25">
      <c r="A562" s="241"/>
      <c r="B562" s="242"/>
      <c r="C562" s="242"/>
      <c r="D562" s="242"/>
      <c r="E562" s="242"/>
      <c r="F562" s="242"/>
      <c r="G562" s="242"/>
      <c r="H562" s="241"/>
      <c r="I562" s="242"/>
      <c r="J562" s="242"/>
      <c r="K562" s="242"/>
      <c r="L562" s="242"/>
      <c r="M562" s="242"/>
      <c r="N562" s="242"/>
      <c r="O562" s="242"/>
      <c r="P562" s="242"/>
      <c r="Q562" s="242"/>
      <c r="R562" s="242"/>
      <c r="S562" s="242"/>
      <c r="T562" s="242"/>
      <c r="U562" s="242"/>
      <c r="V562" s="437"/>
    </row>
    <row r="563" spans="1:22" s="237" customFormat="1" x14ac:dyDescent="0.25">
      <c r="A563" s="241"/>
      <c r="B563" s="242"/>
      <c r="C563" s="242"/>
      <c r="D563" s="242"/>
      <c r="E563" s="242"/>
      <c r="F563" s="242"/>
      <c r="G563" s="242"/>
      <c r="H563" s="241"/>
      <c r="I563" s="242"/>
      <c r="J563" s="242"/>
      <c r="K563" s="242"/>
      <c r="L563" s="242"/>
      <c r="M563" s="242"/>
      <c r="N563" s="242"/>
      <c r="O563" s="242"/>
      <c r="P563" s="242"/>
      <c r="Q563" s="242"/>
      <c r="R563" s="242"/>
      <c r="S563" s="242"/>
      <c r="T563" s="242"/>
      <c r="U563" s="242"/>
      <c r="V563" s="437"/>
    </row>
    <row r="564" spans="1:22" s="237" customFormat="1" x14ac:dyDescent="0.25">
      <c r="A564" s="241"/>
      <c r="B564" s="242"/>
      <c r="C564" s="242"/>
      <c r="D564" s="242"/>
      <c r="E564" s="242"/>
      <c r="F564" s="242"/>
      <c r="G564" s="242"/>
      <c r="H564" s="241"/>
      <c r="I564" s="242"/>
      <c r="J564" s="242"/>
      <c r="K564" s="242"/>
      <c r="L564" s="242"/>
      <c r="M564" s="242"/>
      <c r="N564" s="242"/>
      <c r="O564" s="242"/>
      <c r="P564" s="242"/>
      <c r="Q564" s="242"/>
      <c r="R564" s="242"/>
      <c r="S564" s="242"/>
      <c r="T564" s="242"/>
      <c r="U564" s="242"/>
      <c r="V564" s="437"/>
    </row>
    <row r="565" spans="1:22" s="237" customFormat="1" x14ac:dyDescent="0.25">
      <c r="A565" s="241"/>
      <c r="B565" s="242"/>
      <c r="C565" s="242"/>
      <c r="D565" s="242"/>
      <c r="E565" s="242"/>
      <c r="F565" s="242"/>
      <c r="G565" s="242"/>
      <c r="H565" s="241"/>
      <c r="I565" s="242"/>
      <c r="J565" s="242"/>
      <c r="K565" s="242"/>
      <c r="L565" s="242"/>
      <c r="M565" s="242"/>
      <c r="N565" s="242"/>
      <c r="O565" s="242"/>
      <c r="P565" s="242"/>
      <c r="Q565" s="242"/>
      <c r="R565" s="242"/>
      <c r="S565" s="242"/>
      <c r="T565" s="242"/>
      <c r="U565" s="242"/>
      <c r="V565" s="437"/>
    </row>
    <row r="566" spans="1:22" s="237" customFormat="1" x14ac:dyDescent="0.25">
      <c r="A566" s="241"/>
      <c r="B566" s="242"/>
      <c r="C566" s="242"/>
      <c r="D566" s="242"/>
      <c r="E566" s="242"/>
      <c r="F566" s="242"/>
      <c r="G566" s="242"/>
      <c r="H566" s="241"/>
      <c r="I566" s="242"/>
      <c r="J566" s="242"/>
      <c r="K566" s="242"/>
      <c r="L566" s="242"/>
      <c r="M566" s="242"/>
      <c r="N566" s="242"/>
      <c r="O566" s="242"/>
      <c r="P566" s="242"/>
      <c r="Q566" s="242"/>
      <c r="R566" s="242"/>
      <c r="S566" s="242"/>
      <c r="T566" s="242"/>
      <c r="U566" s="242"/>
      <c r="V566" s="437"/>
    </row>
    <row r="567" spans="1:22" s="237" customFormat="1" x14ac:dyDescent="0.25">
      <c r="A567" s="241"/>
      <c r="B567" s="242"/>
      <c r="C567" s="242"/>
      <c r="D567" s="242"/>
      <c r="E567" s="242"/>
      <c r="F567" s="242"/>
      <c r="G567" s="242"/>
      <c r="H567" s="241"/>
      <c r="I567" s="242"/>
      <c r="J567" s="242"/>
      <c r="K567" s="242"/>
      <c r="L567" s="242"/>
      <c r="M567" s="242"/>
      <c r="N567" s="242"/>
      <c r="O567" s="242"/>
      <c r="P567" s="242"/>
      <c r="Q567" s="242"/>
      <c r="R567" s="242"/>
      <c r="S567" s="242"/>
      <c r="T567" s="242"/>
      <c r="U567" s="242"/>
      <c r="V567" s="437"/>
    </row>
    <row r="568" spans="1:22" s="237" customFormat="1" x14ac:dyDescent="0.25">
      <c r="A568" s="241"/>
      <c r="B568" s="242"/>
      <c r="C568" s="242"/>
      <c r="D568" s="242"/>
      <c r="E568" s="242"/>
      <c r="F568" s="242"/>
      <c r="G568" s="242"/>
      <c r="H568" s="241"/>
      <c r="I568" s="242"/>
      <c r="J568" s="242"/>
      <c r="K568" s="242"/>
      <c r="L568" s="242"/>
      <c r="M568" s="242"/>
      <c r="N568" s="242"/>
      <c r="O568" s="242"/>
      <c r="P568" s="242"/>
      <c r="Q568" s="242"/>
      <c r="R568" s="242"/>
      <c r="S568" s="242"/>
      <c r="T568" s="242"/>
      <c r="U568" s="242"/>
      <c r="V568" s="437"/>
    </row>
    <row r="569" spans="1:22" s="237" customFormat="1" x14ac:dyDescent="0.25">
      <c r="A569" s="241"/>
      <c r="B569" s="242"/>
      <c r="C569" s="242"/>
      <c r="D569" s="242"/>
      <c r="E569" s="242"/>
      <c r="F569" s="242"/>
      <c r="G569" s="242"/>
      <c r="H569" s="241"/>
      <c r="I569" s="242"/>
      <c r="J569" s="242"/>
      <c r="K569" s="242"/>
      <c r="L569" s="242"/>
      <c r="M569" s="242"/>
      <c r="N569" s="242"/>
      <c r="O569" s="242"/>
      <c r="P569" s="242"/>
      <c r="Q569" s="242"/>
      <c r="R569" s="242"/>
      <c r="S569" s="242"/>
      <c r="T569" s="242"/>
      <c r="U569" s="242"/>
      <c r="V569" s="437"/>
    </row>
    <row r="570" spans="1:22" s="237" customFormat="1" x14ac:dyDescent="0.25">
      <c r="A570" s="241"/>
      <c r="B570" s="242"/>
      <c r="C570" s="242"/>
      <c r="D570" s="242"/>
      <c r="E570" s="242"/>
      <c r="F570" s="242"/>
      <c r="G570" s="242"/>
      <c r="H570" s="241"/>
      <c r="I570" s="242"/>
      <c r="J570" s="242"/>
      <c r="K570" s="242"/>
      <c r="L570" s="242"/>
      <c r="M570" s="242"/>
      <c r="N570" s="242"/>
      <c r="O570" s="242"/>
      <c r="P570" s="242"/>
      <c r="Q570" s="242"/>
      <c r="R570" s="242"/>
      <c r="S570" s="242"/>
      <c r="T570" s="242"/>
      <c r="U570" s="242"/>
      <c r="V570" s="437"/>
    </row>
    <row r="571" spans="1:22" s="237" customFormat="1" x14ac:dyDescent="0.25">
      <c r="A571" s="241"/>
      <c r="B571" s="242"/>
      <c r="C571" s="242"/>
      <c r="D571" s="242"/>
      <c r="E571" s="242"/>
      <c r="F571" s="242"/>
      <c r="G571" s="242"/>
      <c r="H571" s="241"/>
      <c r="I571" s="242"/>
      <c r="J571" s="242"/>
      <c r="K571" s="242"/>
      <c r="L571" s="242"/>
      <c r="M571" s="242"/>
      <c r="N571" s="242"/>
      <c r="O571" s="242"/>
      <c r="P571" s="242"/>
      <c r="Q571" s="242"/>
      <c r="R571" s="242"/>
      <c r="S571" s="242"/>
      <c r="T571" s="242"/>
      <c r="U571" s="242"/>
      <c r="V571" s="437"/>
    </row>
    <row r="572" spans="1:22" s="237" customFormat="1" x14ac:dyDescent="0.25">
      <c r="A572" s="241"/>
      <c r="B572" s="242"/>
      <c r="C572" s="242"/>
      <c r="D572" s="242"/>
      <c r="E572" s="242"/>
      <c r="F572" s="242"/>
      <c r="G572" s="242"/>
      <c r="H572" s="241"/>
      <c r="I572" s="242"/>
      <c r="J572" s="242"/>
      <c r="K572" s="242"/>
      <c r="L572" s="242"/>
      <c r="M572" s="242"/>
      <c r="N572" s="242"/>
      <c r="O572" s="242"/>
      <c r="P572" s="242"/>
      <c r="Q572" s="242"/>
      <c r="R572" s="242"/>
      <c r="S572" s="242"/>
      <c r="T572" s="242"/>
      <c r="U572" s="242"/>
      <c r="V572" s="437"/>
    </row>
    <row r="573" spans="1:22" s="237" customFormat="1" x14ac:dyDescent="0.25">
      <c r="A573" s="241"/>
      <c r="B573" s="242"/>
      <c r="C573" s="242"/>
      <c r="D573" s="242"/>
      <c r="E573" s="242"/>
      <c r="F573" s="242"/>
      <c r="G573" s="242"/>
      <c r="H573" s="241"/>
      <c r="I573" s="242"/>
      <c r="J573" s="242"/>
      <c r="K573" s="242"/>
      <c r="L573" s="242"/>
      <c r="M573" s="242"/>
      <c r="N573" s="242"/>
      <c r="O573" s="242"/>
      <c r="P573" s="242"/>
      <c r="Q573" s="242"/>
      <c r="R573" s="242"/>
      <c r="S573" s="242"/>
      <c r="T573" s="242"/>
      <c r="U573" s="242"/>
      <c r="V573" s="437"/>
    </row>
    <row r="574" spans="1:22" s="237" customFormat="1" x14ac:dyDescent="0.25">
      <c r="A574" s="241"/>
      <c r="B574" s="242"/>
      <c r="C574" s="242"/>
      <c r="D574" s="242"/>
      <c r="E574" s="242"/>
      <c r="F574" s="242"/>
      <c r="G574" s="242"/>
      <c r="H574" s="241"/>
      <c r="I574" s="242"/>
      <c r="J574" s="242"/>
      <c r="K574" s="242"/>
      <c r="L574" s="242"/>
      <c r="M574" s="242"/>
      <c r="N574" s="242"/>
      <c r="O574" s="242"/>
      <c r="P574" s="242"/>
      <c r="Q574" s="242"/>
      <c r="R574" s="242"/>
      <c r="S574" s="242"/>
      <c r="T574" s="242"/>
      <c r="U574" s="242"/>
      <c r="V574" s="437"/>
    </row>
    <row r="575" spans="1:22" s="237" customFormat="1" x14ac:dyDescent="0.25">
      <c r="A575" s="241"/>
      <c r="B575" s="242"/>
      <c r="C575" s="242"/>
      <c r="D575" s="242"/>
      <c r="E575" s="242"/>
      <c r="F575" s="242"/>
      <c r="G575" s="242"/>
      <c r="H575" s="241"/>
      <c r="I575" s="242"/>
      <c r="J575" s="242"/>
      <c r="K575" s="242"/>
      <c r="L575" s="242"/>
      <c r="M575" s="242"/>
      <c r="N575" s="242"/>
      <c r="O575" s="242"/>
      <c r="P575" s="242"/>
      <c r="Q575" s="242"/>
      <c r="R575" s="242"/>
      <c r="S575" s="242"/>
      <c r="T575" s="242"/>
      <c r="U575" s="242"/>
      <c r="V575" s="437"/>
    </row>
    <row r="576" spans="1:22" s="237" customFormat="1" x14ac:dyDescent="0.25">
      <c r="A576" s="241"/>
      <c r="B576" s="242"/>
      <c r="C576" s="242"/>
      <c r="D576" s="242"/>
      <c r="E576" s="242"/>
      <c r="F576" s="242"/>
      <c r="G576" s="242"/>
      <c r="H576" s="241"/>
      <c r="I576" s="242"/>
      <c r="J576" s="242"/>
      <c r="K576" s="242"/>
      <c r="L576" s="242"/>
      <c r="M576" s="242"/>
      <c r="N576" s="242"/>
      <c r="O576" s="242"/>
      <c r="P576" s="242"/>
      <c r="Q576" s="242"/>
      <c r="R576" s="242"/>
      <c r="S576" s="242"/>
      <c r="T576" s="242"/>
      <c r="U576" s="242"/>
      <c r="V576" s="437"/>
    </row>
    <row r="577" spans="1:22" s="237" customFormat="1" x14ac:dyDescent="0.25">
      <c r="A577" s="241"/>
      <c r="B577" s="242"/>
      <c r="C577" s="242"/>
      <c r="D577" s="242"/>
      <c r="E577" s="242"/>
      <c r="F577" s="242"/>
      <c r="G577" s="242"/>
      <c r="H577" s="241"/>
      <c r="I577" s="242"/>
      <c r="J577" s="242"/>
      <c r="K577" s="242"/>
      <c r="L577" s="242"/>
      <c r="M577" s="242"/>
      <c r="N577" s="242"/>
      <c r="O577" s="242"/>
      <c r="P577" s="242"/>
      <c r="Q577" s="242"/>
      <c r="R577" s="242"/>
      <c r="S577" s="242"/>
      <c r="T577" s="242"/>
      <c r="U577" s="242"/>
      <c r="V577" s="437"/>
    </row>
    <row r="578" spans="1:22" s="237" customFormat="1" x14ac:dyDescent="0.25">
      <c r="A578" s="241"/>
      <c r="B578" s="242"/>
      <c r="C578" s="242"/>
      <c r="D578" s="242"/>
      <c r="E578" s="242"/>
      <c r="F578" s="242"/>
      <c r="G578" s="242"/>
      <c r="H578" s="241"/>
      <c r="I578" s="242"/>
      <c r="J578" s="242"/>
      <c r="K578" s="242"/>
      <c r="L578" s="242"/>
      <c r="M578" s="242"/>
      <c r="N578" s="242"/>
      <c r="O578" s="242"/>
      <c r="P578" s="242"/>
      <c r="Q578" s="242"/>
      <c r="R578" s="242"/>
      <c r="S578" s="242"/>
      <c r="T578" s="242"/>
      <c r="U578" s="242"/>
      <c r="V578" s="437"/>
    </row>
    <row r="579" spans="1:22" s="237" customFormat="1" x14ac:dyDescent="0.25">
      <c r="A579" s="241"/>
      <c r="B579" s="242"/>
      <c r="C579" s="242"/>
      <c r="D579" s="242"/>
      <c r="E579" s="242"/>
      <c r="F579" s="242"/>
      <c r="G579" s="242"/>
      <c r="H579" s="241"/>
      <c r="I579" s="242"/>
      <c r="J579" s="242"/>
      <c r="K579" s="242"/>
      <c r="L579" s="242"/>
      <c r="M579" s="242"/>
      <c r="N579" s="242"/>
      <c r="O579" s="242"/>
      <c r="P579" s="242"/>
      <c r="Q579" s="242"/>
      <c r="R579" s="242"/>
      <c r="S579" s="242"/>
      <c r="T579" s="242"/>
      <c r="U579" s="242"/>
      <c r="V579" s="437"/>
    </row>
    <row r="580" spans="1:22" s="237" customFormat="1" x14ac:dyDescent="0.25">
      <c r="A580" s="241"/>
      <c r="B580" s="242"/>
      <c r="C580" s="242"/>
      <c r="D580" s="242"/>
      <c r="E580" s="242"/>
      <c r="F580" s="242"/>
      <c r="G580" s="242"/>
      <c r="H580" s="241"/>
      <c r="I580" s="242"/>
      <c r="J580" s="242"/>
      <c r="K580" s="242"/>
      <c r="L580" s="242"/>
      <c r="M580" s="242"/>
      <c r="N580" s="242"/>
      <c r="O580" s="242"/>
      <c r="P580" s="242"/>
      <c r="Q580" s="242"/>
      <c r="R580" s="242"/>
      <c r="S580" s="242"/>
      <c r="T580" s="242"/>
      <c r="U580" s="242"/>
      <c r="V580" s="437"/>
    </row>
    <row r="581" spans="1:22" s="237" customFormat="1" x14ac:dyDescent="0.25">
      <c r="A581" s="241"/>
      <c r="B581" s="242"/>
      <c r="C581" s="242"/>
      <c r="D581" s="242"/>
      <c r="E581" s="242"/>
      <c r="F581" s="242"/>
      <c r="G581" s="242"/>
      <c r="H581" s="241"/>
      <c r="I581" s="242"/>
      <c r="J581" s="242"/>
      <c r="K581" s="242"/>
      <c r="L581" s="242"/>
      <c r="M581" s="242"/>
      <c r="N581" s="242"/>
      <c r="O581" s="242"/>
      <c r="P581" s="242"/>
      <c r="Q581" s="242"/>
      <c r="R581" s="242"/>
      <c r="S581" s="242"/>
      <c r="T581" s="242"/>
      <c r="U581" s="242"/>
      <c r="V581" s="437"/>
    </row>
    <row r="582" spans="1:22" s="237" customFormat="1" x14ac:dyDescent="0.25">
      <c r="A582" s="241"/>
      <c r="B582" s="242"/>
      <c r="C582" s="242"/>
      <c r="D582" s="242"/>
      <c r="E582" s="242"/>
      <c r="F582" s="242"/>
      <c r="G582" s="242"/>
      <c r="H582" s="241"/>
      <c r="I582" s="242"/>
      <c r="J582" s="242"/>
      <c r="K582" s="242"/>
      <c r="L582" s="242"/>
      <c r="M582" s="242"/>
      <c r="N582" s="242"/>
      <c r="O582" s="242"/>
      <c r="P582" s="242"/>
      <c r="Q582" s="242"/>
      <c r="R582" s="242"/>
      <c r="S582" s="242"/>
      <c r="T582" s="242"/>
      <c r="U582" s="242"/>
      <c r="V582" s="437"/>
    </row>
    <row r="583" spans="1:22" s="237" customFormat="1" x14ac:dyDescent="0.25">
      <c r="A583" s="241"/>
      <c r="B583" s="242"/>
      <c r="C583" s="242"/>
      <c r="D583" s="242"/>
      <c r="E583" s="242"/>
      <c r="F583" s="242"/>
      <c r="G583" s="242"/>
      <c r="H583" s="241"/>
      <c r="I583" s="242"/>
      <c r="J583" s="242"/>
      <c r="K583" s="242"/>
      <c r="L583" s="242"/>
      <c r="M583" s="242"/>
      <c r="N583" s="242"/>
      <c r="O583" s="242"/>
      <c r="P583" s="242"/>
      <c r="Q583" s="242"/>
      <c r="R583" s="242"/>
      <c r="S583" s="242"/>
      <c r="T583" s="242"/>
      <c r="U583" s="242"/>
      <c r="V583" s="437"/>
    </row>
    <row r="584" spans="1:22" s="237" customFormat="1" x14ac:dyDescent="0.25">
      <c r="A584" s="241"/>
      <c r="B584" s="242"/>
      <c r="C584" s="242"/>
      <c r="D584" s="242"/>
      <c r="E584" s="242"/>
      <c r="F584" s="242"/>
      <c r="G584" s="242"/>
      <c r="H584" s="241"/>
      <c r="I584" s="242"/>
      <c r="J584" s="242"/>
      <c r="K584" s="242"/>
      <c r="L584" s="242"/>
      <c r="M584" s="242"/>
      <c r="N584" s="242"/>
      <c r="O584" s="242"/>
      <c r="P584" s="242"/>
      <c r="Q584" s="242"/>
      <c r="R584" s="242"/>
      <c r="S584" s="242"/>
      <c r="T584" s="242"/>
      <c r="U584" s="242"/>
      <c r="V584" s="437"/>
    </row>
    <row r="585" spans="1:22" s="237" customFormat="1" x14ac:dyDescent="0.25">
      <c r="A585" s="241"/>
      <c r="B585" s="242"/>
      <c r="C585" s="242"/>
      <c r="D585" s="242"/>
      <c r="E585" s="242"/>
      <c r="F585" s="242"/>
      <c r="G585" s="242"/>
      <c r="H585" s="241"/>
      <c r="I585" s="242"/>
      <c r="J585" s="242"/>
      <c r="K585" s="242"/>
      <c r="L585" s="242"/>
      <c r="M585" s="242"/>
      <c r="N585" s="242"/>
      <c r="O585" s="242"/>
      <c r="P585" s="242"/>
      <c r="Q585" s="242"/>
      <c r="R585" s="242"/>
      <c r="S585" s="242"/>
      <c r="T585" s="242"/>
      <c r="U585" s="242"/>
      <c r="V585" s="437"/>
    </row>
    <row r="586" spans="1:22" s="237" customFormat="1" x14ac:dyDescent="0.25">
      <c r="A586" s="241"/>
      <c r="B586" s="242"/>
      <c r="C586" s="242"/>
      <c r="D586" s="242"/>
      <c r="E586" s="242"/>
      <c r="F586" s="242"/>
      <c r="G586" s="242"/>
      <c r="H586" s="241"/>
      <c r="I586" s="242"/>
      <c r="J586" s="242"/>
      <c r="K586" s="242"/>
      <c r="L586" s="242"/>
      <c r="M586" s="242"/>
      <c r="N586" s="242"/>
      <c r="O586" s="242"/>
      <c r="P586" s="242"/>
      <c r="Q586" s="242"/>
      <c r="R586" s="242"/>
      <c r="S586" s="242"/>
      <c r="T586" s="242"/>
      <c r="U586" s="242"/>
      <c r="V586" s="437"/>
    </row>
    <row r="587" spans="1:22" s="237" customFormat="1" x14ac:dyDescent="0.25">
      <c r="A587" s="241"/>
      <c r="B587" s="242"/>
      <c r="C587" s="242"/>
      <c r="D587" s="242"/>
      <c r="E587" s="242"/>
      <c r="F587" s="242"/>
      <c r="G587" s="242"/>
      <c r="H587" s="241"/>
      <c r="I587" s="242"/>
      <c r="J587" s="242"/>
      <c r="K587" s="242"/>
      <c r="L587" s="242"/>
      <c r="M587" s="242"/>
      <c r="N587" s="242"/>
      <c r="O587" s="242"/>
      <c r="P587" s="242"/>
      <c r="Q587" s="242"/>
      <c r="R587" s="242"/>
      <c r="S587" s="242"/>
      <c r="T587" s="242"/>
      <c r="U587" s="242"/>
      <c r="V587" s="437"/>
    </row>
    <row r="588" spans="1:22" s="237" customFormat="1" x14ac:dyDescent="0.25">
      <c r="A588" s="241"/>
      <c r="B588" s="242"/>
      <c r="C588" s="242"/>
      <c r="D588" s="242"/>
      <c r="E588" s="242"/>
      <c r="F588" s="242"/>
      <c r="G588" s="242"/>
      <c r="H588" s="241"/>
      <c r="I588" s="242"/>
      <c r="J588" s="242"/>
      <c r="K588" s="242"/>
      <c r="L588" s="242"/>
      <c r="M588" s="242"/>
      <c r="N588" s="242"/>
      <c r="O588" s="242"/>
      <c r="P588" s="242"/>
      <c r="Q588" s="242"/>
      <c r="R588" s="242"/>
      <c r="S588" s="242"/>
      <c r="T588" s="242"/>
      <c r="U588" s="242"/>
      <c r="V588" s="437"/>
    </row>
    <row r="589" spans="1:22" s="237" customFormat="1" x14ac:dyDescent="0.25">
      <c r="A589" s="241"/>
      <c r="B589" s="242"/>
      <c r="C589" s="242"/>
      <c r="D589" s="242"/>
      <c r="E589" s="242"/>
      <c r="F589" s="242"/>
      <c r="G589" s="242"/>
      <c r="H589" s="241"/>
      <c r="I589" s="242"/>
      <c r="J589" s="242"/>
      <c r="K589" s="242"/>
      <c r="L589" s="242"/>
      <c r="M589" s="242"/>
      <c r="N589" s="242"/>
      <c r="O589" s="242"/>
      <c r="P589" s="242"/>
      <c r="Q589" s="242"/>
      <c r="R589" s="242"/>
      <c r="S589" s="242"/>
      <c r="T589" s="242"/>
      <c r="U589" s="242"/>
      <c r="V589" s="437"/>
    </row>
    <row r="590" spans="1:22" s="237" customFormat="1" x14ac:dyDescent="0.25">
      <c r="A590" s="241"/>
      <c r="B590" s="242"/>
      <c r="C590" s="242"/>
      <c r="D590" s="242"/>
      <c r="E590" s="242"/>
      <c r="F590" s="242"/>
      <c r="G590" s="242"/>
      <c r="H590" s="241"/>
      <c r="I590" s="242"/>
      <c r="J590" s="242"/>
      <c r="K590" s="242"/>
      <c r="L590" s="242"/>
      <c r="M590" s="242"/>
      <c r="N590" s="242"/>
      <c r="O590" s="242"/>
      <c r="P590" s="242"/>
      <c r="Q590" s="242"/>
      <c r="R590" s="242"/>
      <c r="S590" s="242"/>
      <c r="T590" s="242"/>
      <c r="U590" s="242"/>
      <c r="V590" s="437"/>
    </row>
    <row r="591" spans="1:22" s="237" customFormat="1" x14ac:dyDescent="0.25">
      <c r="A591" s="241"/>
      <c r="B591" s="242"/>
      <c r="C591" s="242"/>
      <c r="D591" s="242"/>
      <c r="E591" s="242"/>
      <c r="F591" s="242"/>
      <c r="G591" s="242"/>
      <c r="H591" s="241"/>
      <c r="I591" s="242"/>
      <c r="J591" s="242"/>
      <c r="K591" s="242"/>
      <c r="L591" s="242"/>
      <c r="M591" s="242"/>
      <c r="N591" s="242"/>
      <c r="O591" s="242"/>
      <c r="P591" s="242"/>
      <c r="Q591" s="242"/>
      <c r="R591" s="242"/>
      <c r="S591" s="242"/>
      <c r="T591" s="242"/>
      <c r="U591" s="242"/>
      <c r="V591" s="437"/>
    </row>
    <row r="592" spans="1:22" s="237" customFormat="1" x14ac:dyDescent="0.25">
      <c r="A592" s="241"/>
      <c r="B592" s="242"/>
      <c r="C592" s="242"/>
      <c r="D592" s="242"/>
      <c r="E592" s="242"/>
      <c r="F592" s="242"/>
      <c r="G592" s="242"/>
      <c r="H592" s="241"/>
      <c r="I592" s="242"/>
      <c r="J592" s="242"/>
      <c r="K592" s="242"/>
      <c r="L592" s="242"/>
      <c r="M592" s="242"/>
      <c r="N592" s="242"/>
      <c r="O592" s="242"/>
      <c r="P592" s="242"/>
      <c r="Q592" s="242"/>
      <c r="R592" s="242"/>
      <c r="S592" s="242"/>
      <c r="T592" s="242"/>
      <c r="U592" s="242"/>
      <c r="V592" s="437"/>
    </row>
    <row r="593" spans="1:22" s="237" customFormat="1" x14ac:dyDescent="0.25">
      <c r="A593" s="241"/>
      <c r="B593" s="242"/>
      <c r="C593" s="242"/>
      <c r="D593" s="242"/>
      <c r="E593" s="242"/>
      <c r="F593" s="242"/>
      <c r="G593" s="242"/>
      <c r="H593" s="241"/>
      <c r="I593" s="242"/>
      <c r="J593" s="242"/>
      <c r="K593" s="242"/>
      <c r="L593" s="242"/>
      <c r="M593" s="242"/>
      <c r="N593" s="242"/>
      <c r="O593" s="242"/>
      <c r="P593" s="242"/>
      <c r="Q593" s="242"/>
      <c r="R593" s="242"/>
      <c r="S593" s="242"/>
      <c r="T593" s="242"/>
      <c r="U593" s="242"/>
      <c r="V593" s="437"/>
    </row>
    <row r="594" spans="1:22" s="237" customFormat="1" x14ac:dyDescent="0.25">
      <c r="A594" s="241"/>
      <c r="B594" s="242"/>
      <c r="C594" s="242"/>
      <c r="D594" s="242"/>
      <c r="E594" s="242"/>
      <c r="F594" s="242"/>
      <c r="G594" s="242"/>
      <c r="H594" s="241"/>
      <c r="I594" s="242"/>
      <c r="J594" s="242"/>
      <c r="K594" s="242"/>
      <c r="L594" s="242"/>
      <c r="M594" s="242"/>
      <c r="N594" s="242"/>
      <c r="O594" s="242"/>
      <c r="P594" s="242"/>
      <c r="Q594" s="242"/>
      <c r="R594" s="242"/>
      <c r="S594" s="242"/>
      <c r="T594" s="242"/>
      <c r="U594" s="242"/>
      <c r="V594" s="437"/>
    </row>
    <row r="595" spans="1:22" s="237" customFormat="1" x14ac:dyDescent="0.25">
      <c r="A595" s="241"/>
      <c r="B595" s="242"/>
      <c r="C595" s="242"/>
      <c r="D595" s="242"/>
      <c r="E595" s="242"/>
      <c r="F595" s="242"/>
      <c r="G595" s="242"/>
      <c r="H595" s="241"/>
      <c r="I595" s="242"/>
      <c r="J595" s="242"/>
      <c r="K595" s="242"/>
      <c r="L595" s="242"/>
      <c r="M595" s="242"/>
      <c r="N595" s="242"/>
      <c r="O595" s="242"/>
      <c r="P595" s="242"/>
      <c r="Q595" s="242"/>
      <c r="R595" s="242"/>
      <c r="S595" s="242"/>
      <c r="T595" s="242"/>
      <c r="U595" s="242"/>
      <c r="V595" s="437"/>
    </row>
    <row r="596" spans="1:22" s="237" customFormat="1" x14ac:dyDescent="0.25">
      <c r="A596" s="241"/>
      <c r="B596" s="242"/>
      <c r="C596" s="242"/>
      <c r="D596" s="242"/>
      <c r="E596" s="242"/>
      <c r="F596" s="242"/>
      <c r="G596" s="242"/>
      <c r="H596" s="241"/>
      <c r="I596" s="242"/>
      <c r="J596" s="242"/>
      <c r="K596" s="242"/>
      <c r="L596" s="242"/>
      <c r="M596" s="242"/>
      <c r="N596" s="242"/>
      <c r="O596" s="242"/>
      <c r="P596" s="242"/>
      <c r="Q596" s="242"/>
      <c r="R596" s="242"/>
      <c r="S596" s="242"/>
      <c r="T596" s="242"/>
      <c r="U596" s="242"/>
      <c r="V596" s="437"/>
    </row>
    <row r="597" spans="1:22" s="237" customFormat="1" x14ac:dyDescent="0.25">
      <c r="A597" s="241"/>
      <c r="B597" s="242"/>
      <c r="C597" s="242"/>
      <c r="D597" s="242"/>
      <c r="E597" s="242"/>
      <c r="F597" s="242"/>
      <c r="G597" s="242"/>
      <c r="H597" s="241"/>
      <c r="I597" s="242"/>
      <c r="J597" s="242"/>
      <c r="K597" s="242"/>
      <c r="L597" s="242"/>
      <c r="M597" s="242"/>
      <c r="N597" s="242"/>
      <c r="O597" s="242"/>
      <c r="P597" s="242"/>
      <c r="Q597" s="242"/>
      <c r="R597" s="242"/>
      <c r="S597" s="242"/>
      <c r="T597" s="242"/>
      <c r="U597" s="242"/>
      <c r="V597" s="437"/>
    </row>
    <row r="598" spans="1:22" s="237" customFormat="1" x14ac:dyDescent="0.25">
      <c r="A598" s="241"/>
      <c r="B598" s="242"/>
      <c r="C598" s="242"/>
      <c r="D598" s="242"/>
      <c r="E598" s="242"/>
      <c r="F598" s="242"/>
      <c r="G598" s="242"/>
      <c r="H598" s="241"/>
      <c r="I598" s="242"/>
      <c r="J598" s="242"/>
      <c r="K598" s="242"/>
      <c r="L598" s="242"/>
      <c r="M598" s="242"/>
      <c r="N598" s="242"/>
      <c r="O598" s="242"/>
      <c r="P598" s="242"/>
      <c r="Q598" s="242"/>
      <c r="R598" s="242"/>
      <c r="S598" s="242"/>
      <c r="T598" s="242"/>
      <c r="U598" s="242"/>
      <c r="V598" s="437"/>
    </row>
    <row r="599" spans="1:22" s="237" customFormat="1" x14ac:dyDescent="0.25">
      <c r="A599" s="241"/>
      <c r="B599" s="242"/>
      <c r="C599" s="242"/>
      <c r="D599" s="242"/>
      <c r="E599" s="242"/>
      <c r="F599" s="242"/>
      <c r="G599" s="242"/>
      <c r="H599" s="241"/>
      <c r="I599" s="242"/>
      <c r="J599" s="242"/>
      <c r="K599" s="242"/>
      <c r="L599" s="242"/>
      <c r="M599" s="242"/>
      <c r="N599" s="242"/>
      <c r="O599" s="242"/>
      <c r="P599" s="242"/>
      <c r="Q599" s="242"/>
      <c r="R599" s="242"/>
      <c r="S599" s="242"/>
      <c r="T599" s="242"/>
      <c r="U599" s="242"/>
      <c r="V599" s="437"/>
    </row>
    <row r="600" spans="1:22" s="237" customFormat="1" x14ac:dyDescent="0.25">
      <c r="A600" s="241"/>
      <c r="B600" s="242"/>
      <c r="C600" s="242"/>
      <c r="D600" s="242"/>
      <c r="E600" s="242"/>
      <c r="F600" s="242"/>
      <c r="G600" s="242"/>
      <c r="H600" s="241"/>
      <c r="I600" s="242"/>
      <c r="J600" s="242"/>
      <c r="K600" s="242"/>
      <c r="L600" s="242"/>
      <c r="M600" s="242"/>
      <c r="N600" s="242"/>
      <c r="O600" s="242"/>
      <c r="P600" s="242"/>
      <c r="Q600" s="242"/>
      <c r="R600" s="242"/>
      <c r="S600" s="242"/>
      <c r="T600" s="242"/>
      <c r="U600" s="242"/>
      <c r="V600" s="437"/>
    </row>
    <row r="601" spans="1:22" s="237" customFormat="1" x14ac:dyDescent="0.25">
      <c r="A601" s="241"/>
      <c r="B601" s="242"/>
      <c r="C601" s="242"/>
      <c r="D601" s="242"/>
      <c r="E601" s="242"/>
      <c r="F601" s="242"/>
      <c r="G601" s="242"/>
      <c r="H601" s="241"/>
      <c r="I601" s="242"/>
      <c r="J601" s="242"/>
      <c r="K601" s="242"/>
      <c r="L601" s="242"/>
      <c r="M601" s="242"/>
      <c r="N601" s="242"/>
      <c r="O601" s="242"/>
      <c r="P601" s="242"/>
      <c r="Q601" s="242"/>
      <c r="R601" s="242"/>
      <c r="S601" s="242"/>
      <c r="T601" s="242"/>
      <c r="U601" s="242"/>
      <c r="V601" s="437"/>
    </row>
    <row r="602" spans="1:22" s="237" customFormat="1" x14ac:dyDescent="0.25">
      <c r="A602" s="241"/>
      <c r="B602" s="242"/>
      <c r="C602" s="242"/>
      <c r="D602" s="242"/>
      <c r="E602" s="242"/>
      <c r="F602" s="242"/>
      <c r="G602" s="242"/>
      <c r="H602" s="241"/>
      <c r="I602" s="242"/>
      <c r="J602" s="242"/>
      <c r="K602" s="242"/>
      <c r="L602" s="242"/>
      <c r="M602" s="242"/>
      <c r="N602" s="242"/>
      <c r="O602" s="242"/>
      <c r="P602" s="242"/>
      <c r="Q602" s="242"/>
      <c r="R602" s="242"/>
      <c r="S602" s="242"/>
      <c r="T602" s="242"/>
      <c r="U602" s="242"/>
      <c r="V602" s="437"/>
    </row>
    <row r="603" spans="1:22" s="237" customFormat="1" x14ac:dyDescent="0.25">
      <c r="A603" s="241"/>
      <c r="B603" s="242"/>
      <c r="C603" s="242"/>
      <c r="D603" s="242"/>
      <c r="E603" s="242"/>
      <c r="F603" s="242"/>
      <c r="G603" s="242"/>
      <c r="H603" s="241"/>
      <c r="I603" s="242"/>
      <c r="J603" s="242"/>
      <c r="K603" s="242"/>
      <c r="L603" s="242"/>
      <c r="M603" s="242"/>
      <c r="N603" s="242"/>
      <c r="O603" s="242"/>
      <c r="P603" s="242"/>
      <c r="Q603" s="242"/>
      <c r="R603" s="242"/>
      <c r="S603" s="242"/>
      <c r="T603" s="242"/>
      <c r="U603" s="242"/>
      <c r="V603" s="437"/>
    </row>
    <row r="604" spans="1:22" s="237" customFormat="1" x14ac:dyDescent="0.25">
      <c r="A604" s="241"/>
      <c r="B604" s="242"/>
      <c r="C604" s="242"/>
      <c r="D604" s="242"/>
      <c r="E604" s="242"/>
      <c r="F604" s="242"/>
      <c r="G604" s="242"/>
      <c r="H604" s="241"/>
      <c r="I604" s="242"/>
      <c r="J604" s="242"/>
      <c r="K604" s="242"/>
      <c r="L604" s="242"/>
      <c r="M604" s="242"/>
      <c r="N604" s="242"/>
      <c r="O604" s="242"/>
      <c r="P604" s="242"/>
      <c r="Q604" s="242"/>
      <c r="R604" s="242"/>
      <c r="S604" s="242"/>
      <c r="T604" s="242"/>
      <c r="U604" s="242"/>
      <c r="V604" s="437"/>
    </row>
    <row r="605" spans="1:22" s="237" customFormat="1" x14ac:dyDescent="0.25">
      <c r="A605" s="241"/>
      <c r="B605" s="242"/>
      <c r="C605" s="242"/>
      <c r="D605" s="242"/>
      <c r="E605" s="242"/>
      <c r="F605" s="242"/>
      <c r="G605" s="242"/>
      <c r="H605" s="241"/>
      <c r="I605" s="242"/>
      <c r="J605" s="242"/>
      <c r="K605" s="242"/>
      <c r="L605" s="242"/>
      <c r="M605" s="242"/>
      <c r="N605" s="242"/>
      <c r="O605" s="242"/>
      <c r="P605" s="242"/>
      <c r="Q605" s="242"/>
      <c r="R605" s="242"/>
      <c r="S605" s="242"/>
      <c r="T605" s="242"/>
      <c r="U605" s="242"/>
      <c r="V605" s="437"/>
    </row>
    <row r="606" spans="1:22" s="237" customFormat="1" x14ac:dyDescent="0.25">
      <c r="A606" s="241"/>
      <c r="B606" s="242"/>
      <c r="C606" s="242"/>
      <c r="D606" s="242"/>
      <c r="E606" s="242"/>
      <c r="F606" s="242"/>
      <c r="G606" s="242"/>
      <c r="H606" s="241"/>
      <c r="I606" s="242"/>
      <c r="J606" s="242"/>
      <c r="K606" s="242"/>
      <c r="L606" s="242"/>
      <c r="M606" s="242"/>
      <c r="N606" s="242"/>
      <c r="O606" s="242"/>
      <c r="P606" s="242"/>
      <c r="Q606" s="242"/>
      <c r="R606" s="242"/>
      <c r="S606" s="242"/>
      <c r="T606" s="242"/>
      <c r="U606" s="242"/>
      <c r="V606" s="437"/>
    </row>
    <row r="607" spans="1:22" s="237" customFormat="1" x14ac:dyDescent="0.25">
      <c r="A607" s="241"/>
      <c r="B607" s="242"/>
      <c r="C607" s="242"/>
      <c r="D607" s="242"/>
      <c r="E607" s="242"/>
      <c r="F607" s="242"/>
      <c r="G607" s="242"/>
      <c r="H607" s="241"/>
      <c r="I607" s="242"/>
      <c r="J607" s="242"/>
      <c r="K607" s="242"/>
      <c r="L607" s="242"/>
      <c r="M607" s="242"/>
      <c r="N607" s="242"/>
      <c r="O607" s="242"/>
      <c r="P607" s="242"/>
      <c r="Q607" s="242"/>
      <c r="R607" s="242"/>
      <c r="S607" s="242"/>
      <c r="T607" s="242"/>
      <c r="U607" s="242"/>
      <c r="V607" s="437"/>
    </row>
    <row r="608" spans="1:22" s="237" customFormat="1" x14ac:dyDescent="0.25">
      <c r="A608" s="241"/>
      <c r="B608" s="242"/>
      <c r="C608" s="242"/>
      <c r="D608" s="242"/>
      <c r="E608" s="242"/>
      <c r="F608" s="242"/>
      <c r="G608" s="242"/>
      <c r="H608" s="241"/>
      <c r="I608" s="242"/>
      <c r="J608" s="242"/>
      <c r="K608" s="242"/>
      <c r="L608" s="242"/>
      <c r="M608" s="242"/>
      <c r="N608" s="242"/>
      <c r="O608" s="242"/>
      <c r="P608" s="242"/>
      <c r="Q608" s="242"/>
      <c r="R608" s="242"/>
      <c r="S608" s="242"/>
      <c r="T608" s="242"/>
      <c r="U608" s="242"/>
      <c r="V608" s="437"/>
    </row>
    <row r="609" spans="1:22" s="237" customFormat="1" x14ac:dyDescent="0.25">
      <c r="A609" s="241"/>
      <c r="B609" s="242"/>
      <c r="C609" s="242"/>
      <c r="D609" s="242"/>
      <c r="E609" s="242"/>
      <c r="F609" s="242"/>
      <c r="G609" s="242"/>
      <c r="H609" s="241"/>
      <c r="I609" s="242"/>
      <c r="J609" s="242"/>
      <c r="K609" s="242"/>
      <c r="L609" s="242"/>
      <c r="M609" s="242"/>
      <c r="N609" s="242"/>
      <c r="O609" s="242"/>
      <c r="P609" s="242"/>
      <c r="Q609" s="242"/>
      <c r="R609" s="242"/>
      <c r="S609" s="242"/>
      <c r="T609" s="242"/>
      <c r="U609" s="242"/>
      <c r="V609" s="437"/>
    </row>
    <row r="610" spans="1:22" s="237" customFormat="1" x14ac:dyDescent="0.25">
      <c r="A610" s="241"/>
      <c r="B610" s="242"/>
      <c r="C610" s="242"/>
      <c r="D610" s="242"/>
      <c r="E610" s="242"/>
      <c r="F610" s="242"/>
      <c r="G610" s="242"/>
      <c r="H610" s="241"/>
      <c r="I610" s="242"/>
      <c r="J610" s="242"/>
      <c r="K610" s="242"/>
      <c r="L610" s="242"/>
      <c r="M610" s="242"/>
      <c r="N610" s="242"/>
      <c r="O610" s="242"/>
      <c r="P610" s="242"/>
      <c r="Q610" s="242"/>
      <c r="R610" s="242"/>
      <c r="S610" s="242"/>
      <c r="T610" s="242"/>
      <c r="U610" s="242"/>
      <c r="V610" s="437"/>
    </row>
    <row r="611" spans="1:22" s="237" customFormat="1" x14ac:dyDescent="0.25">
      <c r="A611" s="241"/>
      <c r="B611" s="242"/>
      <c r="C611" s="242"/>
      <c r="D611" s="242"/>
      <c r="E611" s="242"/>
      <c r="F611" s="242"/>
      <c r="G611" s="242"/>
      <c r="H611" s="241"/>
      <c r="I611" s="242"/>
      <c r="J611" s="242"/>
      <c r="K611" s="242"/>
      <c r="L611" s="242"/>
      <c r="M611" s="242"/>
      <c r="N611" s="242"/>
      <c r="O611" s="242"/>
      <c r="P611" s="242"/>
      <c r="Q611" s="242"/>
      <c r="R611" s="242"/>
      <c r="S611" s="242"/>
      <c r="T611" s="242"/>
      <c r="U611" s="242"/>
      <c r="V611" s="437"/>
    </row>
    <row r="612" spans="1:22" s="237" customFormat="1" x14ac:dyDescent="0.25">
      <c r="A612" s="241"/>
      <c r="B612" s="242"/>
      <c r="C612" s="242"/>
      <c r="D612" s="242"/>
      <c r="E612" s="242"/>
      <c r="F612" s="242"/>
      <c r="G612" s="242"/>
      <c r="H612" s="241"/>
      <c r="I612" s="242"/>
      <c r="J612" s="242"/>
      <c r="K612" s="242"/>
      <c r="L612" s="242"/>
      <c r="M612" s="242"/>
      <c r="N612" s="242"/>
      <c r="O612" s="242"/>
      <c r="P612" s="242"/>
      <c r="Q612" s="242"/>
      <c r="R612" s="242"/>
      <c r="S612" s="242"/>
      <c r="T612" s="242"/>
      <c r="U612" s="242"/>
      <c r="V612" s="437"/>
    </row>
    <row r="613" spans="1:22" s="237" customFormat="1" x14ac:dyDescent="0.25">
      <c r="A613" s="241"/>
      <c r="B613" s="242"/>
      <c r="C613" s="242"/>
      <c r="D613" s="242"/>
      <c r="E613" s="242"/>
      <c r="F613" s="242"/>
      <c r="G613" s="242"/>
      <c r="H613" s="241"/>
      <c r="I613" s="242"/>
      <c r="J613" s="242"/>
      <c r="K613" s="242"/>
      <c r="L613" s="242"/>
      <c r="M613" s="242"/>
      <c r="N613" s="242"/>
      <c r="O613" s="242"/>
      <c r="P613" s="242"/>
      <c r="Q613" s="242"/>
      <c r="R613" s="242"/>
      <c r="S613" s="242"/>
      <c r="T613" s="242"/>
      <c r="U613" s="242"/>
      <c r="V613" s="437"/>
    </row>
    <row r="614" spans="1:22" s="237" customFormat="1" x14ac:dyDescent="0.25">
      <c r="A614" s="241"/>
      <c r="B614" s="242"/>
      <c r="C614" s="242"/>
      <c r="D614" s="242"/>
      <c r="E614" s="242"/>
      <c r="F614" s="242"/>
      <c r="G614" s="242"/>
      <c r="H614" s="241"/>
      <c r="I614" s="242"/>
      <c r="J614" s="242"/>
      <c r="K614" s="242"/>
      <c r="L614" s="242"/>
      <c r="M614" s="242"/>
      <c r="N614" s="242"/>
      <c r="O614" s="242"/>
      <c r="P614" s="242"/>
      <c r="Q614" s="242"/>
      <c r="R614" s="242"/>
      <c r="S614" s="242"/>
      <c r="T614" s="242"/>
      <c r="U614" s="242"/>
      <c r="V614" s="437"/>
    </row>
    <row r="615" spans="1:22" s="237" customFormat="1" x14ac:dyDescent="0.25">
      <c r="A615" s="241"/>
      <c r="B615" s="242"/>
      <c r="C615" s="242"/>
      <c r="D615" s="242"/>
      <c r="E615" s="242"/>
      <c r="F615" s="242"/>
      <c r="G615" s="242"/>
      <c r="H615" s="241"/>
      <c r="I615" s="242"/>
      <c r="J615" s="242"/>
      <c r="K615" s="242"/>
      <c r="L615" s="242"/>
      <c r="M615" s="242"/>
      <c r="N615" s="242"/>
      <c r="O615" s="242"/>
      <c r="P615" s="242"/>
      <c r="Q615" s="242"/>
      <c r="R615" s="242"/>
      <c r="S615" s="242"/>
      <c r="T615" s="242"/>
      <c r="U615" s="242"/>
      <c r="V615" s="437"/>
    </row>
    <row r="616" spans="1:22" s="237" customFormat="1" x14ac:dyDescent="0.25">
      <c r="A616" s="241"/>
      <c r="B616" s="242"/>
      <c r="C616" s="242"/>
      <c r="D616" s="242"/>
      <c r="E616" s="242"/>
      <c r="F616" s="242"/>
      <c r="G616" s="242"/>
      <c r="H616" s="241"/>
      <c r="I616" s="242"/>
      <c r="J616" s="242"/>
      <c r="K616" s="242"/>
      <c r="L616" s="242"/>
      <c r="M616" s="242"/>
      <c r="N616" s="242"/>
      <c r="O616" s="242"/>
      <c r="P616" s="242"/>
      <c r="Q616" s="242"/>
      <c r="R616" s="242"/>
      <c r="S616" s="242"/>
      <c r="T616" s="242"/>
      <c r="U616" s="242"/>
      <c r="V616" s="437"/>
    </row>
    <row r="617" spans="1:22" s="237" customFormat="1" x14ac:dyDescent="0.25">
      <c r="A617" s="241"/>
      <c r="B617" s="242"/>
      <c r="C617" s="242"/>
      <c r="D617" s="242"/>
      <c r="E617" s="242"/>
      <c r="F617" s="242"/>
      <c r="G617" s="242"/>
      <c r="H617" s="241"/>
      <c r="I617" s="242"/>
      <c r="J617" s="242"/>
      <c r="K617" s="242"/>
      <c r="L617" s="242"/>
      <c r="M617" s="242"/>
      <c r="N617" s="242"/>
      <c r="O617" s="242"/>
      <c r="P617" s="242"/>
      <c r="Q617" s="242"/>
      <c r="R617" s="242"/>
      <c r="S617" s="242"/>
      <c r="T617" s="242"/>
      <c r="U617" s="242"/>
      <c r="V617" s="437"/>
    </row>
    <row r="618" spans="1:22" s="237" customFormat="1" x14ac:dyDescent="0.25">
      <c r="A618" s="241"/>
      <c r="B618" s="242"/>
      <c r="C618" s="242"/>
      <c r="D618" s="242"/>
      <c r="E618" s="242"/>
      <c r="F618" s="242"/>
      <c r="G618" s="242"/>
      <c r="H618" s="241"/>
      <c r="I618" s="242"/>
      <c r="J618" s="242"/>
      <c r="K618" s="242"/>
      <c r="L618" s="242"/>
      <c r="M618" s="242"/>
      <c r="N618" s="242"/>
      <c r="O618" s="242"/>
      <c r="P618" s="242"/>
      <c r="Q618" s="242"/>
      <c r="R618" s="242"/>
      <c r="S618" s="242"/>
      <c r="T618" s="242"/>
      <c r="U618" s="242"/>
      <c r="V618" s="437"/>
    </row>
    <row r="619" spans="1:22" s="237" customFormat="1" x14ac:dyDescent="0.25">
      <c r="A619" s="241"/>
      <c r="B619" s="242"/>
      <c r="C619" s="242"/>
      <c r="D619" s="242"/>
      <c r="E619" s="242"/>
      <c r="F619" s="242"/>
      <c r="G619" s="242"/>
      <c r="H619" s="241"/>
      <c r="I619" s="242"/>
      <c r="J619" s="242"/>
      <c r="K619" s="242"/>
      <c r="L619" s="242"/>
      <c r="M619" s="242"/>
      <c r="N619" s="242"/>
      <c r="O619" s="242"/>
      <c r="P619" s="242"/>
      <c r="Q619" s="242"/>
      <c r="R619" s="242"/>
      <c r="S619" s="242"/>
      <c r="T619" s="242"/>
      <c r="U619" s="242"/>
      <c r="V619" s="437"/>
    </row>
    <row r="620" spans="1:22" s="237" customFormat="1" x14ac:dyDescent="0.25">
      <c r="A620" s="241"/>
      <c r="B620" s="242"/>
      <c r="C620" s="242"/>
      <c r="D620" s="242"/>
      <c r="E620" s="242"/>
      <c r="F620" s="242"/>
      <c r="G620" s="242"/>
      <c r="H620" s="241"/>
      <c r="I620" s="242"/>
      <c r="J620" s="242"/>
      <c r="K620" s="242"/>
      <c r="L620" s="242"/>
      <c r="M620" s="242"/>
      <c r="N620" s="242"/>
      <c r="O620" s="242"/>
      <c r="P620" s="242"/>
      <c r="Q620" s="242"/>
      <c r="R620" s="242"/>
      <c r="S620" s="242"/>
      <c r="T620" s="242"/>
      <c r="U620" s="242"/>
      <c r="V620" s="437"/>
    </row>
    <row r="621" spans="1:22" s="237" customFormat="1" x14ac:dyDescent="0.25">
      <c r="A621" s="241"/>
      <c r="B621" s="242"/>
      <c r="C621" s="242"/>
      <c r="D621" s="242"/>
      <c r="E621" s="242"/>
      <c r="F621" s="242"/>
      <c r="G621" s="242"/>
      <c r="H621" s="241"/>
      <c r="I621" s="242"/>
      <c r="J621" s="242"/>
      <c r="K621" s="242"/>
      <c r="L621" s="242"/>
      <c r="M621" s="242"/>
      <c r="N621" s="242"/>
      <c r="O621" s="242"/>
      <c r="P621" s="242"/>
      <c r="Q621" s="242"/>
      <c r="R621" s="242"/>
      <c r="S621" s="242"/>
      <c r="T621" s="242"/>
      <c r="U621" s="242"/>
      <c r="V621" s="437"/>
    </row>
    <row r="622" spans="1:22" s="237" customFormat="1" x14ac:dyDescent="0.25">
      <c r="A622" s="241"/>
      <c r="B622" s="242"/>
      <c r="C622" s="242"/>
      <c r="D622" s="242"/>
      <c r="E622" s="242"/>
      <c r="F622" s="242"/>
      <c r="G622" s="242"/>
      <c r="H622" s="241"/>
      <c r="I622" s="242"/>
      <c r="J622" s="242"/>
      <c r="K622" s="242"/>
      <c r="L622" s="242"/>
      <c r="M622" s="242"/>
      <c r="N622" s="242"/>
      <c r="O622" s="242"/>
      <c r="P622" s="242"/>
      <c r="Q622" s="242"/>
      <c r="R622" s="242"/>
      <c r="S622" s="242"/>
      <c r="T622" s="242"/>
      <c r="U622" s="242"/>
      <c r="V622" s="437"/>
    </row>
    <row r="623" spans="1:22" s="237" customFormat="1" x14ac:dyDescent="0.25">
      <c r="A623" s="241"/>
      <c r="B623" s="242"/>
      <c r="C623" s="242"/>
      <c r="D623" s="242"/>
      <c r="E623" s="242"/>
      <c r="F623" s="242"/>
      <c r="G623" s="242"/>
      <c r="H623" s="241"/>
      <c r="I623" s="242"/>
      <c r="J623" s="242"/>
      <c r="K623" s="242"/>
      <c r="L623" s="242"/>
      <c r="M623" s="242"/>
      <c r="N623" s="242"/>
      <c r="O623" s="242"/>
      <c r="P623" s="242"/>
      <c r="Q623" s="242"/>
      <c r="R623" s="242"/>
      <c r="S623" s="242"/>
      <c r="T623" s="242"/>
      <c r="U623" s="242"/>
      <c r="V623" s="437"/>
    </row>
    <row r="624" spans="1:22" s="237" customFormat="1" x14ac:dyDescent="0.25">
      <c r="A624" s="241"/>
      <c r="B624" s="242"/>
      <c r="C624" s="242"/>
      <c r="D624" s="242"/>
      <c r="E624" s="242"/>
      <c r="F624" s="242"/>
      <c r="G624" s="242"/>
      <c r="H624" s="241"/>
      <c r="I624" s="242"/>
      <c r="J624" s="242"/>
      <c r="K624" s="242"/>
      <c r="L624" s="242"/>
      <c r="M624" s="242"/>
      <c r="N624" s="242"/>
      <c r="O624" s="242"/>
      <c r="P624" s="242"/>
      <c r="Q624" s="242"/>
      <c r="R624" s="242"/>
      <c r="S624" s="242"/>
      <c r="T624" s="242"/>
      <c r="U624" s="242"/>
      <c r="V624" s="437"/>
    </row>
    <row r="625" spans="1:22" s="237" customFormat="1" x14ac:dyDescent="0.25">
      <c r="A625" s="241"/>
      <c r="B625" s="242"/>
      <c r="C625" s="242"/>
      <c r="D625" s="242"/>
      <c r="E625" s="242"/>
      <c r="F625" s="242"/>
      <c r="G625" s="242"/>
      <c r="H625" s="241"/>
      <c r="I625" s="242"/>
      <c r="J625" s="242"/>
      <c r="K625" s="242"/>
      <c r="L625" s="242"/>
      <c r="M625" s="242"/>
      <c r="N625" s="242"/>
      <c r="O625" s="242"/>
      <c r="P625" s="242"/>
      <c r="Q625" s="242"/>
      <c r="R625" s="242"/>
      <c r="S625" s="242"/>
      <c r="T625" s="242"/>
      <c r="U625" s="242"/>
      <c r="V625" s="437"/>
    </row>
    <row r="626" spans="1:22" s="237" customFormat="1" x14ac:dyDescent="0.25">
      <c r="A626" s="241"/>
      <c r="B626" s="242"/>
      <c r="C626" s="242"/>
      <c r="D626" s="242"/>
      <c r="E626" s="242"/>
      <c r="F626" s="242"/>
      <c r="G626" s="242"/>
      <c r="H626" s="241"/>
      <c r="I626" s="242"/>
      <c r="J626" s="242"/>
      <c r="K626" s="242"/>
      <c r="L626" s="242"/>
      <c r="M626" s="242"/>
      <c r="N626" s="242"/>
      <c r="O626" s="242"/>
      <c r="P626" s="242"/>
      <c r="Q626" s="242"/>
      <c r="R626" s="242"/>
      <c r="S626" s="242"/>
      <c r="T626" s="242"/>
      <c r="U626" s="242"/>
      <c r="V626" s="437"/>
    </row>
    <row r="627" spans="1:22" s="237" customFormat="1" x14ac:dyDescent="0.25">
      <c r="A627" s="241"/>
      <c r="B627" s="242"/>
      <c r="C627" s="242"/>
      <c r="D627" s="242"/>
      <c r="E627" s="242"/>
      <c r="F627" s="242"/>
      <c r="G627" s="242"/>
      <c r="H627" s="241"/>
      <c r="I627" s="242"/>
      <c r="J627" s="242"/>
      <c r="K627" s="242"/>
      <c r="L627" s="242"/>
      <c r="M627" s="242"/>
      <c r="N627" s="242"/>
      <c r="O627" s="242"/>
      <c r="P627" s="242"/>
      <c r="Q627" s="242"/>
      <c r="R627" s="242"/>
      <c r="S627" s="242"/>
      <c r="T627" s="242"/>
      <c r="U627" s="242"/>
      <c r="V627" s="437"/>
    </row>
    <row r="628" spans="1:22" s="237" customFormat="1" x14ac:dyDescent="0.25">
      <c r="A628" s="241"/>
      <c r="B628" s="242"/>
      <c r="C628" s="242"/>
      <c r="D628" s="242"/>
      <c r="E628" s="242"/>
      <c r="F628" s="242"/>
      <c r="G628" s="242"/>
      <c r="H628" s="241"/>
      <c r="I628" s="242"/>
      <c r="J628" s="242"/>
      <c r="K628" s="242"/>
      <c r="L628" s="242"/>
      <c r="M628" s="242"/>
      <c r="N628" s="242"/>
      <c r="O628" s="242"/>
      <c r="P628" s="242"/>
      <c r="Q628" s="242"/>
      <c r="R628" s="242"/>
      <c r="S628" s="242"/>
      <c r="T628" s="242"/>
      <c r="U628" s="242"/>
      <c r="V628" s="437"/>
    </row>
    <row r="629" spans="1:22" s="237" customFormat="1" x14ac:dyDescent="0.25">
      <c r="A629" s="241"/>
      <c r="B629" s="242"/>
      <c r="C629" s="242"/>
      <c r="D629" s="242"/>
      <c r="E629" s="242"/>
      <c r="F629" s="242"/>
      <c r="G629" s="242"/>
      <c r="H629" s="241"/>
      <c r="I629" s="242"/>
      <c r="J629" s="242"/>
      <c r="K629" s="242"/>
      <c r="L629" s="242"/>
      <c r="M629" s="242"/>
      <c r="N629" s="242"/>
      <c r="O629" s="242"/>
      <c r="P629" s="242"/>
      <c r="Q629" s="242"/>
      <c r="R629" s="242"/>
      <c r="S629" s="242"/>
      <c r="T629" s="242"/>
      <c r="U629" s="242"/>
      <c r="V629" s="437"/>
    </row>
    <row r="630" spans="1:22" s="237" customFormat="1" x14ac:dyDescent="0.25">
      <c r="A630" s="241"/>
      <c r="B630" s="242"/>
      <c r="C630" s="242"/>
      <c r="D630" s="242"/>
      <c r="E630" s="242"/>
      <c r="F630" s="242"/>
      <c r="G630" s="242"/>
      <c r="H630" s="241"/>
      <c r="I630" s="242"/>
      <c r="J630" s="242"/>
      <c r="K630" s="242"/>
      <c r="L630" s="242"/>
      <c r="M630" s="242"/>
      <c r="N630" s="242"/>
      <c r="O630" s="242"/>
      <c r="P630" s="242"/>
      <c r="Q630" s="242"/>
      <c r="R630" s="242"/>
      <c r="S630" s="242"/>
      <c r="T630" s="242"/>
      <c r="U630" s="242"/>
      <c r="V630" s="437"/>
    </row>
    <row r="631" spans="1:22" s="237" customFormat="1" x14ac:dyDescent="0.25">
      <c r="A631" s="241"/>
      <c r="B631" s="242"/>
      <c r="C631" s="242"/>
      <c r="D631" s="242"/>
      <c r="E631" s="242"/>
      <c r="F631" s="242"/>
      <c r="G631" s="242"/>
      <c r="H631" s="241"/>
      <c r="I631" s="242"/>
      <c r="J631" s="242"/>
      <c r="K631" s="242"/>
      <c r="L631" s="242"/>
      <c r="M631" s="242"/>
      <c r="N631" s="242"/>
      <c r="O631" s="242"/>
      <c r="P631" s="242"/>
      <c r="Q631" s="242"/>
      <c r="R631" s="242"/>
      <c r="S631" s="242"/>
      <c r="T631" s="242"/>
      <c r="U631" s="242"/>
      <c r="V631" s="437"/>
    </row>
    <row r="632" spans="1:22" s="237" customFormat="1" x14ac:dyDescent="0.25">
      <c r="A632" s="241"/>
      <c r="B632" s="242"/>
      <c r="C632" s="242"/>
      <c r="D632" s="242"/>
      <c r="E632" s="242"/>
      <c r="F632" s="242"/>
      <c r="G632" s="242"/>
      <c r="H632" s="241"/>
      <c r="I632" s="242"/>
      <c r="J632" s="242"/>
      <c r="K632" s="242"/>
      <c r="L632" s="242"/>
      <c r="M632" s="242"/>
      <c r="N632" s="242"/>
      <c r="O632" s="242"/>
      <c r="P632" s="242"/>
      <c r="Q632" s="242"/>
      <c r="R632" s="242"/>
      <c r="S632" s="242"/>
      <c r="T632" s="242"/>
      <c r="U632" s="242"/>
      <c r="V632" s="437"/>
    </row>
    <row r="633" spans="1:22" s="237" customFormat="1" x14ac:dyDescent="0.25">
      <c r="A633" s="241"/>
      <c r="B633" s="242"/>
      <c r="C633" s="242"/>
      <c r="D633" s="242"/>
      <c r="E633" s="242"/>
      <c r="F633" s="242"/>
      <c r="G633" s="242"/>
      <c r="H633" s="241"/>
      <c r="I633" s="242"/>
      <c r="J633" s="242"/>
      <c r="K633" s="242"/>
      <c r="L633" s="242"/>
      <c r="M633" s="242"/>
      <c r="N633" s="242"/>
      <c r="O633" s="242"/>
      <c r="P633" s="242"/>
      <c r="Q633" s="242"/>
      <c r="R633" s="242"/>
      <c r="S633" s="242"/>
      <c r="T633" s="242"/>
      <c r="U633" s="242"/>
      <c r="V633" s="437"/>
    </row>
    <row r="634" spans="1:22" s="237" customFormat="1" x14ac:dyDescent="0.25">
      <c r="A634" s="241"/>
      <c r="B634" s="242"/>
      <c r="C634" s="242"/>
      <c r="D634" s="242"/>
      <c r="E634" s="242"/>
      <c r="F634" s="242"/>
      <c r="G634" s="242"/>
      <c r="H634" s="241"/>
      <c r="I634" s="242"/>
      <c r="J634" s="242"/>
      <c r="K634" s="242"/>
      <c r="L634" s="242"/>
      <c r="M634" s="242"/>
      <c r="N634" s="242"/>
      <c r="O634" s="242"/>
      <c r="P634" s="242"/>
      <c r="Q634" s="242"/>
      <c r="R634" s="242"/>
      <c r="S634" s="242"/>
      <c r="T634" s="242"/>
      <c r="U634" s="242"/>
      <c r="V634" s="437"/>
    </row>
    <row r="635" spans="1:22" s="237" customFormat="1" x14ac:dyDescent="0.25">
      <c r="A635" s="241"/>
      <c r="B635" s="242"/>
      <c r="C635" s="242"/>
      <c r="D635" s="242"/>
      <c r="E635" s="242"/>
      <c r="F635" s="242"/>
      <c r="G635" s="242"/>
      <c r="H635" s="241"/>
      <c r="I635" s="242"/>
      <c r="J635" s="242"/>
      <c r="K635" s="242"/>
      <c r="L635" s="242"/>
      <c r="M635" s="242"/>
      <c r="N635" s="242"/>
      <c r="O635" s="242"/>
      <c r="P635" s="242"/>
      <c r="Q635" s="242"/>
      <c r="R635" s="242"/>
      <c r="S635" s="242"/>
      <c r="T635" s="242"/>
      <c r="U635" s="242"/>
      <c r="V635" s="437"/>
    </row>
    <row r="636" spans="1:22" s="237" customFormat="1" x14ac:dyDescent="0.25">
      <c r="A636" s="241"/>
      <c r="B636" s="242"/>
      <c r="C636" s="242"/>
      <c r="D636" s="242"/>
      <c r="E636" s="242"/>
      <c r="F636" s="242"/>
      <c r="G636" s="242"/>
      <c r="H636" s="241"/>
      <c r="I636" s="242"/>
      <c r="J636" s="242"/>
      <c r="K636" s="242"/>
      <c r="L636" s="242"/>
      <c r="M636" s="242"/>
      <c r="N636" s="242"/>
      <c r="O636" s="242"/>
      <c r="P636" s="242"/>
      <c r="Q636" s="242"/>
      <c r="R636" s="242"/>
      <c r="S636" s="242"/>
      <c r="T636" s="242"/>
      <c r="U636" s="242"/>
      <c r="V636" s="437"/>
    </row>
    <row r="637" spans="1:22" s="237" customFormat="1" x14ac:dyDescent="0.25">
      <c r="A637" s="241"/>
      <c r="B637" s="242"/>
      <c r="C637" s="242"/>
      <c r="D637" s="242"/>
      <c r="E637" s="242"/>
      <c r="F637" s="242"/>
      <c r="G637" s="242"/>
      <c r="H637" s="241"/>
      <c r="I637" s="242"/>
      <c r="J637" s="242"/>
      <c r="K637" s="242"/>
      <c r="L637" s="242"/>
      <c r="M637" s="242"/>
      <c r="N637" s="242"/>
      <c r="O637" s="242"/>
      <c r="P637" s="242"/>
      <c r="Q637" s="242"/>
      <c r="R637" s="242"/>
      <c r="S637" s="242"/>
      <c r="T637" s="242"/>
      <c r="U637" s="242"/>
      <c r="V637" s="437"/>
    </row>
    <row r="638" spans="1:22" s="237" customFormat="1" x14ac:dyDescent="0.25">
      <c r="A638" s="241"/>
      <c r="B638" s="242"/>
      <c r="C638" s="242"/>
      <c r="D638" s="242"/>
      <c r="E638" s="242"/>
      <c r="F638" s="242"/>
      <c r="G638" s="242"/>
      <c r="H638" s="241"/>
      <c r="I638" s="242"/>
      <c r="J638" s="242"/>
      <c r="K638" s="242"/>
      <c r="L638" s="242"/>
      <c r="M638" s="242"/>
      <c r="N638" s="242"/>
      <c r="O638" s="242"/>
      <c r="P638" s="242"/>
      <c r="Q638" s="242"/>
      <c r="R638" s="242"/>
      <c r="S638" s="242"/>
      <c r="T638" s="242"/>
      <c r="U638" s="242"/>
      <c r="V638" s="437"/>
    </row>
    <row r="639" spans="1:22" s="237" customFormat="1" x14ac:dyDescent="0.25">
      <c r="A639" s="241"/>
      <c r="B639" s="242"/>
      <c r="C639" s="242"/>
      <c r="D639" s="242"/>
      <c r="E639" s="242"/>
      <c r="F639" s="242"/>
      <c r="G639" s="242"/>
      <c r="H639" s="241"/>
      <c r="I639" s="242"/>
      <c r="J639" s="242"/>
      <c r="K639" s="242"/>
      <c r="L639" s="242"/>
      <c r="M639" s="242"/>
      <c r="N639" s="242"/>
      <c r="O639" s="242"/>
      <c r="P639" s="242"/>
      <c r="Q639" s="242"/>
      <c r="R639" s="242"/>
      <c r="S639" s="242"/>
      <c r="T639" s="242"/>
      <c r="U639" s="242"/>
      <c r="V639" s="437"/>
    </row>
    <row r="640" spans="1:22" s="237" customFormat="1" x14ac:dyDescent="0.25">
      <c r="A640" s="241"/>
      <c r="B640" s="242"/>
      <c r="C640" s="242"/>
      <c r="D640" s="242"/>
      <c r="E640" s="242"/>
      <c r="F640" s="242"/>
      <c r="G640" s="242"/>
      <c r="H640" s="241"/>
      <c r="I640" s="242"/>
      <c r="J640" s="242"/>
      <c r="K640" s="242"/>
      <c r="L640" s="242"/>
      <c r="M640" s="242"/>
      <c r="N640" s="242"/>
      <c r="O640" s="242"/>
      <c r="P640" s="242"/>
      <c r="Q640" s="242"/>
      <c r="R640" s="242"/>
      <c r="S640" s="242"/>
      <c r="T640" s="242"/>
      <c r="U640" s="242"/>
      <c r="V640" s="437"/>
    </row>
    <row r="641" spans="1:22" s="237" customFormat="1" x14ac:dyDescent="0.25">
      <c r="A641" s="241"/>
      <c r="B641" s="242"/>
      <c r="C641" s="242"/>
      <c r="D641" s="242"/>
      <c r="E641" s="242"/>
      <c r="F641" s="242"/>
      <c r="G641" s="242"/>
      <c r="H641" s="241"/>
      <c r="I641" s="242"/>
      <c r="J641" s="242"/>
      <c r="K641" s="242"/>
      <c r="L641" s="242"/>
      <c r="M641" s="242"/>
      <c r="N641" s="242"/>
      <c r="O641" s="242"/>
      <c r="P641" s="242"/>
      <c r="Q641" s="242"/>
      <c r="R641" s="242"/>
      <c r="S641" s="242"/>
      <c r="T641" s="242"/>
      <c r="U641" s="242"/>
      <c r="V641" s="437"/>
    </row>
    <row r="642" spans="1:22" s="237" customFormat="1" x14ac:dyDescent="0.25">
      <c r="A642" s="241"/>
      <c r="B642" s="242"/>
      <c r="C642" s="242"/>
      <c r="D642" s="242"/>
      <c r="E642" s="242"/>
      <c r="F642" s="242"/>
      <c r="G642" s="242"/>
      <c r="H642" s="241"/>
      <c r="I642" s="242"/>
      <c r="J642" s="242"/>
      <c r="K642" s="242"/>
      <c r="L642" s="242"/>
      <c r="M642" s="242"/>
      <c r="N642" s="242"/>
      <c r="O642" s="242"/>
      <c r="P642" s="242"/>
      <c r="Q642" s="242"/>
      <c r="R642" s="242"/>
      <c r="S642" s="242"/>
      <c r="T642" s="242"/>
      <c r="U642" s="242"/>
      <c r="V642" s="437"/>
    </row>
    <row r="643" spans="1:22" s="237" customFormat="1" x14ac:dyDescent="0.25">
      <c r="A643" s="241"/>
      <c r="B643" s="242"/>
      <c r="C643" s="242"/>
      <c r="D643" s="242"/>
      <c r="E643" s="242"/>
      <c r="F643" s="242"/>
      <c r="G643" s="242"/>
      <c r="H643" s="241"/>
      <c r="I643" s="242"/>
      <c r="J643" s="242"/>
      <c r="K643" s="242"/>
      <c r="L643" s="242"/>
      <c r="M643" s="242"/>
      <c r="N643" s="242"/>
      <c r="O643" s="242"/>
      <c r="P643" s="242"/>
      <c r="Q643" s="242"/>
      <c r="R643" s="242"/>
      <c r="S643" s="242"/>
      <c r="T643" s="242"/>
      <c r="U643" s="242"/>
      <c r="V643" s="437"/>
    </row>
    <row r="644" spans="1:22" s="237" customFormat="1" x14ac:dyDescent="0.25">
      <c r="A644" s="241"/>
      <c r="B644" s="242"/>
      <c r="C644" s="242"/>
      <c r="D644" s="242"/>
      <c r="E644" s="242"/>
      <c r="F644" s="242"/>
      <c r="G644" s="242"/>
      <c r="H644" s="241"/>
      <c r="I644" s="242"/>
      <c r="J644" s="242"/>
      <c r="K644" s="242"/>
      <c r="L644" s="242"/>
      <c r="M644" s="242"/>
      <c r="N644" s="242"/>
      <c r="O644" s="242"/>
      <c r="P644" s="242"/>
      <c r="Q644" s="242"/>
      <c r="R644" s="242"/>
      <c r="S644" s="242"/>
      <c r="T644" s="242"/>
      <c r="U644" s="242"/>
      <c r="V644" s="437"/>
    </row>
    <row r="645" spans="1:22" s="237" customFormat="1" x14ac:dyDescent="0.25">
      <c r="A645" s="241"/>
      <c r="B645" s="242"/>
      <c r="C645" s="242"/>
      <c r="D645" s="242"/>
      <c r="E645" s="242"/>
      <c r="F645" s="242"/>
      <c r="G645" s="242"/>
      <c r="H645" s="241"/>
      <c r="I645" s="242"/>
      <c r="J645" s="242"/>
      <c r="K645" s="242"/>
      <c r="L645" s="242"/>
      <c r="M645" s="242"/>
      <c r="N645" s="242"/>
      <c r="O645" s="242"/>
      <c r="P645" s="242"/>
      <c r="Q645" s="242"/>
      <c r="R645" s="242"/>
      <c r="S645" s="242"/>
      <c r="T645" s="242"/>
      <c r="U645" s="242"/>
      <c r="V645" s="437"/>
    </row>
    <row r="646" spans="1:22" s="237" customFormat="1" x14ac:dyDescent="0.25">
      <c r="A646" s="241"/>
      <c r="B646" s="242"/>
      <c r="C646" s="242"/>
      <c r="D646" s="242"/>
      <c r="E646" s="242"/>
      <c r="F646" s="242"/>
      <c r="G646" s="242"/>
      <c r="H646" s="241"/>
      <c r="I646" s="242"/>
      <c r="J646" s="242"/>
      <c r="K646" s="242"/>
      <c r="L646" s="242"/>
      <c r="M646" s="242"/>
      <c r="N646" s="242"/>
      <c r="O646" s="242"/>
      <c r="P646" s="242"/>
      <c r="Q646" s="242"/>
      <c r="R646" s="242"/>
      <c r="S646" s="242"/>
      <c r="T646" s="242"/>
      <c r="U646" s="242"/>
      <c r="V646" s="437"/>
    </row>
    <row r="647" spans="1:22" s="237" customFormat="1" x14ac:dyDescent="0.25">
      <c r="A647" s="241"/>
      <c r="B647" s="242"/>
      <c r="C647" s="242"/>
      <c r="D647" s="242"/>
      <c r="E647" s="242"/>
      <c r="F647" s="242"/>
      <c r="G647" s="242"/>
      <c r="H647" s="241"/>
      <c r="I647" s="242"/>
      <c r="J647" s="242"/>
      <c r="K647" s="242"/>
      <c r="L647" s="242"/>
      <c r="M647" s="242"/>
      <c r="N647" s="242"/>
      <c r="O647" s="242"/>
      <c r="P647" s="242"/>
      <c r="Q647" s="242"/>
      <c r="R647" s="242"/>
      <c r="S647" s="242"/>
      <c r="T647" s="242"/>
      <c r="U647" s="242"/>
      <c r="V647" s="437"/>
    </row>
    <row r="648" spans="1:22" s="237" customFormat="1" x14ac:dyDescent="0.25">
      <c r="A648" s="241"/>
      <c r="B648" s="242"/>
      <c r="C648" s="242"/>
      <c r="D648" s="242"/>
      <c r="E648" s="242"/>
      <c r="F648" s="242"/>
      <c r="G648" s="242"/>
      <c r="H648" s="241"/>
      <c r="I648" s="242"/>
      <c r="J648" s="242"/>
      <c r="K648" s="242"/>
      <c r="L648" s="242"/>
      <c r="M648" s="242"/>
      <c r="N648" s="242"/>
      <c r="O648" s="242"/>
      <c r="P648" s="242"/>
      <c r="Q648" s="242"/>
      <c r="R648" s="242"/>
      <c r="S648" s="242"/>
      <c r="T648" s="242"/>
      <c r="U648" s="242"/>
      <c r="V648" s="437"/>
    </row>
    <row r="649" spans="1:22" s="237" customFormat="1" x14ac:dyDescent="0.25">
      <c r="A649" s="241"/>
      <c r="B649" s="242"/>
      <c r="C649" s="242"/>
      <c r="D649" s="242"/>
      <c r="E649" s="242"/>
      <c r="F649" s="242"/>
      <c r="G649" s="242"/>
      <c r="H649" s="241"/>
      <c r="I649" s="242"/>
      <c r="J649" s="242"/>
      <c r="K649" s="242"/>
      <c r="L649" s="242"/>
      <c r="M649" s="242"/>
      <c r="N649" s="242"/>
      <c r="O649" s="242"/>
      <c r="P649" s="242"/>
      <c r="Q649" s="242"/>
      <c r="R649" s="242"/>
      <c r="S649" s="242"/>
      <c r="T649" s="242"/>
      <c r="U649" s="242"/>
      <c r="V649" s="437"/>
    </row>
    <row r="650" spans="1:22" s="237" customFormat="1" x14ac:dyDescent="0.25">
      <c r="A650" s="241"/>
      <c r="B650" s="242"/>
      <c r="C650" s="242"/>
      <c r="D650" s="242"/>
      <c r="E650" s="242"/>
      <c r="F650" s="242"/>
      <c r="G650" s="242"/>
      <c r="H650" s="241"/>
      <c r="I650" s="242"/>
      <c r="J650" s="242"/>
      <c r="K650" s="242"/>
      <c r="L650" s="242"/>
      <c r="M650" s="242"/>
      <c r="N650" s="242"/>
      <c r="O650" s="242"/>
      <c r="P650" s="242"/>
      <c r="Q650" s="242"/>
      <c r="R650" s="242"/>
      <c r="S650" s="242"/>
      <c r="T650" s="242"/>
      <c r="U650" s="242"/>
      <c r="V650" s="437"/>
    </row>
    <row r="651" spans="1:22" s="237" customFormat="1" x14ac:dyDescent="0.25">
      <c r="A651" s="241"/>
      <c r="B651" s="242"/>
      <c r="C651" s="242"/>
      <c r="D651" s="242"/>
      <c r="E651" s="242"/>
      <c r="F651" s="242"/>
      <c r="G651" s="242"/>
      <c r="H651" s="241"/>
      <c r="I651" s="242"/>
      <c r="J651" s="242"/>
      <c r="K651" s="242"/>
      <c r="L651" s="242"/>
      <c r="M651" s="242"/>
      <c r="N651" s="242"/>
      <c r="O651" s="242"/>
      <c r="P651" s="242"/>
      <c r="Q651" s="242"/>
      <c r="R651" s="242"/>
      <c r="S651" s="242"/>
      <c r="T651" s="242"/>
      <c r="U651" s="242"/>
      <c r="V651" s="437"/>
    </row>
    <row r="652" spans="1:22" s="237" customFormat="1" x14ac:dyDescent="0.25">
      <c r="A652" s="241"/>
      <c r="B652" s="242"/>
      <c r="C652" s="242"/>
      <c r="D652" s="242"/>
      <c r="E652" s="242"/>
      <c r="F652" s="242"/>
      <c r="G652" s="242"/>
      <c r="H652" s="241"/>
      <c r="I652" s="242"/>
      <c r="J652" s="242"/>
      <c r="K652" s="242"/>
      <c r="L652" s="242"/>
      <c r="M652" s="242"/>
      <c r="N652" s="242"/>
      <c r="O652" s="242"/>
      <c r="P652" s="242"/>
      <c r="Q652" s="242"/>
      <c r="R652" s="242"/>
      <c r="S652" s="242"/>
      <c r="T652" s="242"/>
      <c r="U652" s="242"/>
      <c r="V652" s="437"/>
    </row>
    <row r="653" spans="1:22" s="237" customFormat="1" x14ac:dyDescent="0.25">
      <c r="A653" s="241"/>
      <c r="B653" s="242"/>
      <c r="C653" s="242"/>
      <c r="D653" s="242"/>
      <c r="E653" s="242"/>
      <c r="F653" s="242"/>
      <c r="G653" s="242"/>
      <c r="H653" s="241"/>
      <c r="I653" s="242"/>
      <c r="J653" s="242"/>
      <c r="K653" s="242"/>
      <c r="L653" s="242"/>
      <c r="M653" s="242"/>
      <c r="N653" s="242"/>
      <c r="O653" s="242"/>
      <c r="P653" s="242"/>
      <c r="Q653" s="242"/>
      <c r="R653" s="242"/>
      <c r="S653" s="242"/>
      <c r="T653" s="242"/>
      <c r="U653" s="242"/>
      <c r="V653" s="437"/>
    </row>
    <row r="654" spans="1:22" s="237" customFormat="1" x14ac:dyDescent="0.25">
      <c r="A654" s="241"/>
      <c r="B654" s="242"/>
      <c r="C654" s="242"/>
      <c r="D654" s="242"/>
      <c r="E654" s="242"/>
      <c r="F654" s="242"/>
      <c r="G654" s="242"/>
      <c r="H654" s="241"/>
      <c r="I654" s="242"/>
      <c r="J654" s="242"/>
      <c r="K654" s="242"/>
      <c r="L654" s="242"/>
      <c r="M654" s="242"/>
      <c r="N654" s="242"/>
      <c r="O654" s="242"/>
      <c r="P654" s="242"/>
      <c r="Q654" s="242"/>
      <c r="R654" s="242"/>
      <c r="S654" s="242"/>
      <c r="T654" s="242"/>
      <c r="U654" s="242"/>
      <c r="V654" s="437"/>
    </row>
    <row r="655" spans="1:22" s="237" customFormat="1" x14ac:dyDescent="0.25">
      <c r="A655" s="241"/>
      <c r="B655" s="242"/>
      <c r="C655" s="242"/>
      <c r="D655" s="242"/>
      <c r="E655" s="242"/>
      <c r="F655" s="242"/>
      <c r="G655" s="242"/>
      <c r="H655" s="241"/>
      <c r="I655" s="242"/>
      <c r="J655" s="242"/>
      <c r="K655" s="242"/>
      <c r="L655" s="242"/>
      <c r="M655" s="242"/>
      <c r="N655" s="242"/>
      <c r="O655" s="242"/>
      <c r="P655" s="242"/>
      <c r="Q655" s="242"/>
      <c r="R655" s="242"/>
      <c r="S655" s="242"/>
      <c r="T655" s="242"/>
      <c r="U655" s="242"/>
      <c r="V655" s="437"/>
    </row>
    <row r="656" spans="1:22" s="237" customFormat="1" x14ac:dyDescent="0.25">
      <c r="A656" s="241"/>
      <c r="B656" s="242"/>
      <c r="C656" s="242"/>
      <c r="D656" s="242"/>
      <c r="E656" s="242"/>
      <c r="F656" s="242"/>
      <c r="G656" s="242"/>
      <c r="H656" s="241"/>
      <c r="I656" s="242"/>
      <c r="J656" s="242"/>
      <c r="K656" s="242"/>
      <c r="L656" s="242"/>
      <c r="M656" s="242"/>
      <c r="N656" s="242"/>
      <c r="O656" s="242"/>
      <c r="P656" s="242"/>
      <c r="Q656" s="242"/>
      <c r="R656" s="242"/>
      <c r="S656" s="242"/>
      <c r="T656" s="242"/>
      <c r="U656" s="242"/>
      <c r="V656" s="437"/>
    </row>
    <row r="657" spans="1:22" s="237" customFormat="1" x14ac:dyDescent="0.25">
      <c r="A657" s="241"/>
      <c r="B657" s="242"/>
      <c r="C657" s="242"/>
      <c r="D657" s="242"/>
      <c r="E657" s="242"/>
      <c r="F657" s="242"/>
      <c r="G657" s="242"/>
      <c r="H657" s="241"/>
      <c r="I657" s="242"/>
      <c r="J657" s="242"/>
      <c r="K657" s="242"/>
      <c r="L657" s="242"/>
      <c r="M657" s="242"/>
      <c r="N657" s="242"/>
      <c r="O657" s="242"/>
      <c r="P657" s="242"/>
      <c r="Q657" s="242"/>
      <c r="R657" s="242"/>
      <c r="S657" s="242"/>
      <c r="T657" s="242"/>
      <c r="U657" s="242"/>
      <c r="V657" s="437"/>
    </row>
    <row r="658" spans="1:22" s="237" customFormat="1" x14ac:dyDescent="0.25">
      <c r="A658" s="241"/>
      <c r="B658" s="242"/>
      <c r="C658" s="242"/>
      <c r="D658" s="242"/>
      <c r="E658" s="242"/>
      <c r="F658" s="242"/>
      <c r="G658" s="242"/>
      <c r="H658" s="241"/>
      <c r="I658" s="242"/>
      <c r="J658" s="242"/>
      <c r="K658" s="242"/>
      <c r="L658" s="242"/>
      <c r="M658" s="242"/>
      <c r="N658" s="242"/>
      <c r="O658" s="242"/>
      <c r="P658" s="242"/>
      <c r="Q658" s="242"/>
      <c r="R658" s="242"/>
      <c r="S658" s="242"/>
      <c r="T658" s="242"/>
      <c r="U658" s="242"/>
      <c r="V658" s="437"/>
    </row>
    <row r="659" spans="1:22" s="237" customFormat="1" x14ac:dyDescent="0.25">
      <c r="A659" s="241"/>
      <c r="B659" s="242"/>
      <c r="C659" s="242"/>
      <c r="D659" s="242"/>
      <c r="E659" s="242"/>
      <c r="F659" s="242"/>
      <c r="G659" s="242"/>
      <c r="H659" s="241"/>
      <c r="I659" s="242"/>
      <c r="J659" s="242"/>
      <c r="K659" s="242"/>
      <c r="L659" s="242"/>
      <c r="M659" s="242"/>
      <c r="N659" s="242"/>
      <c r="O659" s="242"/>
      <c r="P659" s="242"/>
      <c r="Q659" s="242"/>
      <c r="R659" s="242"/>
      <c r="S659" s="242"/>
      <c r="T659" s="242"/>
      <c r="U659" s="242"/>
      <c r="V659" s="437"/>
    </row>
    <row r="660" spans="1:22" s="237" customFormat="1" x14ac:dyDescent="0.25">
      <c r="A660" s="241"/>
      <c r="B660" s="242"/>
      <c r="C660" s="242"/>
      <c r="D660" s="242"/>
      <c r="E660" s="242"/>
      <c r="F660" s="242"/>
      <c r="G660" s="242"/>
      <c r="H660" s="241"/>
      <c r="I660" s="242"/>
      <c r="J660" s="242"/>
      <c r="K660" s="242"/>
      <c r="L660" s="242"/>
      <c r="M660" s="242"/>
      <c r="N660" s="242"/>
      <c r="O660" s="242"/>
      <c r="P660" s="242"/>
      <c r="Q660" s="242"/>
      <c r="R660" s="242"/>
      <c r="S660" s="242"/>
      <c r="T660" s="242"/>
      <c r="U660" s="242"/>
      <c r="V660" s="437"/>
    </row>
    <row r="661" spans="1:22" s="237" customFormat="1" x14ac:dyDescent="0.25">
      <c r="A661" s="241"/>
      <c r="B661" s="242"/>
      <c r="C661" s="242"/>
      <c r="D661" s="242"/>
      <c r="E661" s="242"/>
      <c r="F661" s="242"/>
      <c r="G661" s="242"/>
      <c r="H661" s="241"/>
      <c r="I661" s="242"/>
      <c r="J661" s="242"/>
      <c r="K661" s="242"/>
      <c r="L661" s="242"/>
      <c r="M661" s="242"/>
      <c r="N661" s="242"/>
      <c r="O661" s="242"/>
      <c r="P661" s="242"/>
      <c r="Q661" s="242"/>
      <c r="R661" s="242"/>
      <c r="S661" s="242"/>
      <c r="T661" s="242"/>
      <c r="U661" s="242"/>
      <c r="V661" s="437"/>
    </row>
    <row r="662" spans="1:22" s="237" customFormat="1" x14ac:dyDescent="0.25">
      <c r="A662" s="241"/>
      <c r="B662" s="242"/>
      <c r="C662" s="242"/>
      <c r="D662" s="242"/>
      <c r="E662" s="242"/>
      <c r="F662" s="242"/>
      <c r="G662" s="242"/>
      <c r="H662" s="241"/>
      <c r="I662" s="242"/>
      <c r="J662" s="242"/>
      <c r="K662" s="242"/>
      <c r="L662" s="242"/>
      <c r="M662" s="242"/>
      <c r="N662" s="242"/>
      <c r="O662" s="242"/>
      <c r="P662" s="242"/>
      <c r="Q662" s="242"/>
      <c r="R662" s="242"/>
      <c r="S662" s="242"/>
      <c r="T662" s="242"/>
      <c r="U662" s="242"/>
      <c r="V662" s="437"/>
    </row>
    <row r="663" spans="1:22" s="237" customFormat="1" x14ac:dyDescent="0.25">
      <c r="A663" s="241"/>
      <c r="B663" s="242"/>
      <c r="C663" s="242"/>
      <c r="D663" s="242"/>
      <c r="E663" s="242"/>
      <c r="F663" s="242"/>
      <c r="G663" s="242"/>
      <c r="H663" s="241"/>
      <c r="I663" s="242"/>
      <c r="J663" s="242"/>
      <c r="K663" s="242"/>
      <c r="L663" s="242"/>
      <c r="M663" s="242"/>
      <c r="N663" s="242"/>
      <c r="O663" s="242"/>
      <c r="P663" s="242"/>
      <c r="Q663" s="242"/>
      <c r="R663" s="242"/>
      <c r="S663" s="242"/>
      <c r="T663" s="242"/>
      <c r="U663" s="242"/>
      <c r="V663" s="437"/>
    </row>
    <row r="664" spans="1:22" s="237" customFormat="1" x14ac:dyDescent="0.25">
      <c r="A664" s="241"/>
      <c r="B664" s="242"/>
      <c r="C664" s="242"/>
      <c r="D664" s="242"/>
      <c r="E664" s="242"/>
      <c r="F664" s="242"/>
      <c r="G664" s="242"/>
      <c r="H664" s="241"/>
      <c r="I664" s="242"/>
      <c r="J664" s="242"/>
      <c r="K664" s="242"/>
      <c r="L664" s="242"/>
      <c r="M664" s="242"/>
      <c r="N664" s="242"/>
      <c r="O664" s="242"/>
      <c r="P664" s="242"/>
      <c r="Q664" s="242"/>
      <c r="R664" s="242"/>
      <c r="S664" s="242"/>
      <c r="T664" s="242"/>
      <c r="U664" s="242"/>
      <c r="V664" s="437"/>
    </row>
    <row r="665" spans="1:22" s="237" customFormat="1" x14ac:dyDescent="0.25">
      <c r="A665" s="241"/>
      <c r="B665" s="242"/>
      <c r="C665" s="242"/>
      <c r="D665" s="242"/>
      <c r="E665" s="242"/>
      <c r="F665" s="242"/>
      <c r="G665" s="242"/>
      <c r="H665" s="241"/>
      <c r="I665" s="242"/>
      <c r="J665" s="242"/>
      <c r="K665" s="242"/>
      <c r="L665" s="242"/>
      <c r="M665" s="242"/>
      <c r="N665" s="242"/>
      <c r="O665" s="242"/>
      <c r="P665" s="242"/>
      <c r="Q665" s="242"/>
      <c r="R665" s="242"/>
      <c r="S665" s="242"/>
      <c r="T665" s="242"/>
      <c r="U665" s="242"/>
      <c r="V665" s="437"/>
    </row>
    <row r="666" spans="1:22" s="237" customFormat="1" x14ac:dyDescent="0.25">
      <c r="A666" s="241"/>
      <c r="B666" s="242"/>
      <c r="C666" s="242"/>
      <c r="D666" s="242"/>
      <c r="E666" s="242"/>
      <c r="F666" s="242"/>
      <c r="G666" s="242"/>
      <c r="H666" s="241"/>
      <c r="I666" s="242"/>
      <c r="J666" s="242"/>
      <c r="K666" s="242"/>
      <c r="L666" s="242"/>
      <c r="M666" s="242"/>
      <c r="N666" s="242"/>
      <c r="O666" s="242"/>
      <c r="P666" s="242"/>
      <c r="Q666" s="242"/>
      <c r="R666" s="242"/>
      <c r="S666" s="242"/>
      <c r="T666" s="242"/>
      <c r="U666" s="242"/>
      <c r="V666" s="437"/>
    </row>
    <row r="667" spans="1:22" s="237" customFormat="1" x14ac:dyDescent="0.25">
      <c r="A667" s="241"/>
      <c r="B667" s="242"/>
      <c r="C667" s="242"/>
      <c r="D667" s="242"/>
      <c r="E667" s="242"/>
      <c r="F667" s="242"/>
      <c r="G667" s="242"/>
      <c r="H667" s="241"/>
      <c r="I667" s="242"/>
      <c r="J667" s="242"/>
      <c r="K667" s="242"/>
      <c r="L667" s="242"/>
      <c r="M667" s="242"/>
      <c r="N667" s="242"/>
      <c r="O667" s="242"/>
      <c r="P667" s="242"/>
      <c r="Q667" s="242"/>
      <c r="R667" s="242"/>
      <c r="S667" s="242"/>
      <c r="T667" s="242"/>
      <c r="U667" s="242"/>
      <c r="V667" s="437"/>
    </row>
    <row r="668" spans="1:22" s="237" customFormat="1" x14ac:dyDescent="0.25">
      <c r="A668" s="241"/>
      <c r="B668" s="242"/>
      <c r="C668" s="242"/>
      <c r="D668" s="242"/>
      <c r="E668" s="242"/>
      <c r="F668" s="242"/>
      <c r="G668" s="242"/>
      <c r="H668" s="241"/>
      <c r="I668" s="242"/>
      <c r="J668" s="242"/>
      <c r="K668" s="242"/>
      <c r="L668" s="242"/>
      <c r="M668" s="242"/>
      <c r="N668" s="242"/>
      <c r="O668" s="242"/>
      <c r="P668" s="242"/>
      <c r="Q668" s="242"/>
      <c r="R668" s="242"/>
      <c r="S668" s="242"/>
      <c r="T668" s="242"/>
      <c r="U668" s="242"/>
      <c r="V668" s="437"/>
    </row>
    <row r="669" spans="1:22" s="237" customFormat="1" x14ac:dyDescent="0.25">
      <c r="A669" s="241"/>
      <c r="B669" s="242"/>
      <c r="C669" s="242"/>
      <c r="D669" s="242"/>
      <c r="E669" s="242"/>
      <c r="F669" s="242"/>
      <c r="G669" s="242"/>
      <c r="H669" s="241"/>
      <c r="I669" s="242"/>
      <c r="J669" s="242"/>
      <c r="K669" s="242"/>
      <c r="L669" s="242"/>
      <c r="M669" s="242"/>
      <c r="N669" s="242"/>
      <c r="O669" s="242"/>
      <c r="P669" s="242"/>
      <c r="Q669" s="242"/>
      <c r="R669" s="242"/>
      <c r="S669" s="242"/>
      <c r="T669" s="242"/>
      <c r="U669" s="242"/>
      <c r="V669" s="437"/>
    </row>
    <row r="670" spans="1:22" s="237" customFormat="1" x14ac:dyDescent="0.25">
      <c r="A670" s="241"/>
      <c r="B670" s="242"/>
      <c r="C670" s="242"/>
      <c r="D670" s="242"/>
      <c r="E670" s="242"/>
      <c r="F670" s="242"/>
      <c r="G670" s="242"/>
      <c r="H670" s="241"/>
      <c r="I670" s="242"/>
      <c r="J670" s="242"/>
      <c r="K670" s="242"/>
      <c r="L670" s="242"/>
      <c r="M670" s="242"/>
      <c r="N670" s="242"/>
      <c r="O670" s="242"/>
      <c r="P670" s="242"/>
      <c r="Q670" s="242"/>
      <c r="R670" s="242"/>
      <c r="S670" s="242"/>
      <c r="T670" s="242"/>
      <c r="U670" s="242"/>
      <c r="V670" s="437"/>
    </row>
    <row r="671" spans="1:22" s="237" customFormat="1" x14ac:dyDescent="0.25">
      <c r="A671" s="241"/>
      <c r="B671" s="242"/>
      <c r="C671" s="242"/>
      <c r="D671" s="242"/>
      <c r="E671" s="242"/>
      <c r="F671" s="242"/>
      <c r="G671" s="242"/>
      <c r="H671" s="241"/>
      <c r="I671" s="242"/>
      <c r="J671" s="242"/>
      <c r="K671" s="242"/>
      <c r="L671" s="242"/>
      <c r="M671" s="242"/>
      <c r="N671" s="242"/>
      <c r="O671" s="242"/>
      <c r="P671" s="242"/>
      <c r="Q671" s="242"/>
      <c r="R671" s="242"/>
      <c r="S671" s="242"/>
      <c r="T671" s="242"/>
      <c r="U671" s="242"/>
      <c r="V671" s="437"/>
    </row>
    <row r="672" spans="1:22" s="237" customFormat="1" x14ac:dyDescent="0.25">
      <c r="A672" s="241"/>
      <c r="B672" s="242"/>
      <c r="C672" s="242"/>
      <c r="D672" s="242"/>
      <c r="E672" s="242"/>
      <c r="F672" s="242"/>
      <c r="G672" s="242"/>
      <c r="H672" s="241"/>
      <c r="I672" s="242"/>
      <c r="J672" s="242"/>
      <c r="K672" s="242"/>
      <c r="L672" s="242"/>
      <c r="M672" s="242"/>
      <c r="N672" s="242"/>
      <c r="O672" s="242"/>
      <c r="P672" s="242"/>
      <c r="Q672" s="242"/>
      <c r="R672" s="242"/>
      <c r="S672" s="242"/>
      <c r="T672" s="242"/>
      <c r="U672" s="242"/>
      <c r="V672" s="437"/>
    </row>
    <row r="673" spans="1:22" s="237" customFormat="1" x14ac:dyDescent="0.25">
      <c r="A673" s="241"/>
      <c r="B673" s="242"/>
      <c r="C673" s="242"/>
      <c r="D673" s="242"/>
      <c r="E673" s="242"/>
      <c r="F673" s="242"/>
      <c r="G673" s="242"/>
      <c r="H673" s="241"/>
      <c r="I673" s="242"/>
      <c r="J673" s="242"/>
      <c r="K673" s="242"/>
      <c r="L673" s="242"/>
      <c r="M673" s="242"/>
      <c r="N673" s="242"/>
      <c r="O673" s="242"/>
      <c r="P673" s="242"/>
      <c r="Q673" s="242"/>
      <c r="R673" s="242"/>
      <c r="S673" s="242"/>
      <c r="T673" s="242"/>
      <c r="U673" s="242"/>
      <c r="V673" s="437"/>
    </row>
    <row r="674" spans="1:22" s="237" customFormat="1" x14ac:dyDescent="0.25">
      <c r="A674" s="241"/>
      <c r="B674" s="242"/>
      <c r="C674" s="242"/>
      <c r="D674" s="242"/>
      <c r="E674" s="242"/>
      <c r="F674" s="242"/>
      <c r="G674" s="242"/>
      <c r="H674" s="241"/>
      <c r="I674" s="242"/>
      <c r="J674" s="242"/>
      <c r="K674" s="242"/>
      <c r="L674" s="242"/>
      <c r="M674" s="242"/>
      <c r="N674" s="242"/>
      <c r="O674" s="242"/>
      <c r="P674" s="242"/>
      <c r="Q674" s="242"/>
      <c r="R674" s="242"/>
      <c r="S674" s="242"/>
      <c r="T674" s="242"/>
      <c r="U674" s="242"/>
      <c r="V674" s="437"/>
    </row>
    <row r="675" spans="1:22" s="237" customFormat="1" x14ac:dyDescent="0.25">
      <c r="A675" s="241"/>
      <c r="B675" s="242"/>
      <c r="C675" s="242"/>
      <c r="D675" s="242"/>
      <c r="E675" s="242"/>
      <c r="F675" s="242"/>
      <c r="G675" s="242"/>
      <c r="H675" s="241"/>
      <c r="I675" s="242"/>
      <c r="J675" s="242"/>
      <c r="K675" s="242"/>
      <c r="L675" s="242"/>
      <c r="M675" s="242"/>
      <c r="N675" s="242"/>
      <c r="O675" s="242"/>
      <c r="P675" s="242"/>
      <c r="Q675" s="242"/>
      <c r="R675" s="242"/>
      <c r="S675" s="242"/>
      <c r="T675" s="242"/>
      <c r="U675" s="242"/>
      <c r="V675" s="437"/>
    </row>
    <row r="676" spans="1:22" s="237" customFormat="1" x14ac:dyDescent="0.25">
      <c r="A676" s="241"/>
      <c r="B676" s="242"/>
      <c r="C676" s="242"/>
      <c r="D676" s="242"/>
      <c r="E676" s="242"/>
      <c r="F676" s="242"/>
      <c r="G676" s="242"/>
      <c r="H676" s="241"/>
      <c r="I676" s="242"/>
      <c r="J676" s="242"/>
      <c r="K676" s="242"/>
      <c r="L676" s="242"/>
      <c r="M676" s="242"/>
      <c r="N676" s="242"/>
      <c r="O676" s="242"/>
      <c r="P676" s="242"/>
      <c r="Q676" s="242"/>
      <c r="R676" s="242"/>
      <c r="S676" s="242"/>
      <c r="T676" s="242"/>
      <c r="U676" s="242"/>
      <c r="V676" s="437"/>
    </row>
    <row r="677" spans="1:22" s="237" customFormat="1" x14ac:dyDescent="0.25">
      <c r="A677" s="241"/>
      <c r="B677" s="242"/>
      <c r="C677" s="242"/>
      <c r="D677" s="242"/>
      <c r="E677" s="242"/>
      <c r="F677" s="242"/>
      <c r="G677" s="242"/>
      <c r="H677" s="241"/>
      <c r="I677" s="242"/>
      <c r="J677" s="242"/>
      <c r="K677" s="242"/>
      <c r="L677" s="242"/>
      <c r="M677" s="242"/>
      <c r="N677" s="242"/>
      <c r="O677" s="242"/>
      <c r="P677" s="242"/>
      <c r="Q677" s="242"/>
      <c r="R677" s="242"/>
      <c r="S677" s="242"/>
      <c r="T677" s="242"/>
      <c r="U677" s="242"/>
      <c r="V677" s="437"/>
    </row>
    <row r="678" spans="1:22" s="237" customFormat="1" x14ac:dyDescent="0.25">
      <c r="A678" s="241"/>
      <c r="B678" s="242"/>
      <c r="C678" s="242"/>
      <c r="D678" s="242"/>
      <c r="E678" s="242"/>
      <c r="F678" s="242"/>
      <c r="G678" s="242"/>
      <c r="H678" s="241"/>
      <c r="I678" s="242"/>
      <c r="J678" s="242"/>
      <c r="K678" s="242"/>
      <c r="L678" s="242"/>
      <c r="M678" s="242"/>
      <c r="N678" s="242"/>
      <c r="O678" s="242"/>
      <c r="P678" s="242"/>
      <c r="Q678" s="242"/>
      <c r="R678" s="242"/>
      <c r="S678" s="242"/>
      <c r="T678" s="242"/>
      <c r="U678" s="242"/>
      <c r="V678" s="437"/>
    </row>
    <row r="679" spans="1:22" s="237" customFormat="1" x14ac:dyDescent="0.25">
      <c r="A679" s="241"/>
      <c r="B679" s="242"/>
      <c r="C679" s="242"/>
      <c r="D679" s="242"/>
      <c r="E679" s="242"/>
      <c r="F679" s="242"/>
      <c r="G679" s="242"/>
      <c r="H679" s="241"/>
      <c r="I679" s="242"/>
      <c r="J679" s="242"/>
      <c r="K679" s="242"/>
      <c r="L679" s="242"/>
      <c r="M679" s="242"/>
      <c r="N679" s="242"/>
      <c r="O679" s="242"/>
      <c r="P679" s="242"/>
      <c r="Q679" s="242"/>
      <c r="R679" s="242"/>
      <c r="S679" s="242"/>
      <c r="T679" s="242"/>
      <c r="U679" s="242"/>
      <c r="V679" s="437"/>
    </row>
    <row r="680" spans="1:22" s="237" customFormat="1" x14ac:dyDescent="0.25">
      <c r="A680" s="241"/>
      <c r="B680" s="242"/>
      <c r="C680" s="242"/>
      <c r="D680" s="242"/>
      <c r="E680" s="242"/>
      <c r="F680" s="242"/>
      <c r="G680" s="242"/>
      <c r="H680" s="241"/>
      <c r="I680" s="242"/>
      <c r="J680" s="242"/>
      <c r="K680" s="242"/>
      <c r="L680" s="242"/>
      <c r="M680" s="242"/>
      <c r="N680" s="242"/>
      <c r="O680" s="242"/>
      <c r="P680" s="242"/>
      <c r="Q680" s="242"/>
      <c r="R680" s="242"/>
      <c r="S680" s="242"/>
      <c r="T680" s="242"/>
      <c r="U680" s="242"/>
      <c r="V680" s="437"/>
    </row>
    <row r="681" spans="1:22" s="237" customFormat="1" x14ac:dyDescent="0.25">
      <c r="A681" s="241"/>
      <c r="B681" s="242"/>
      <c r="C681" s="242"/>
      <c r="D681" s="242"/>
      <c r="E681" s="242"/>
      <c r="F681" s="242"/>
      <c r="G681" s="242"/>
      <c r="H681" s="241"/>
      <c r="I681" s="242"/>
      <c r="J681" s="242"/>
      <c r="K681" s="242"/>
      <c r="L681" s="242"/>
      <c r="M681" s="242"/>
      <c r="N681" s="242"/>
      <c r="O681" s="242"/>
      <c r="P681" s="242"/>
      <c r="Q681" s="242"/>
      <c r="R681" s="242"/>
      <c r="S681" s="242"/>
      <c r="T681" s="242"/>
      <c r="U681" s="242"/>
      <c r="V681" s="437"/>
    </row>
    <row r="682" spans="1:22" s="237" customFormat="1" x14ac:dyDescent="0.25">
      <c r="A682" s="241"/>
      <c r="B682" s="242"/>
      <c r="C682" s="242"/>
      <c r="D682" s="242"/>
      <c r="E682" s="242"/>
      <c r="F682" s="242"/>
      <c r="G682" s="242"/>
      <c r="H682" s="241"/>
      <c r="I682" s="242"/>
      <c r="J682" s="242"/>
      <c r="K682" s="242"/>
      <c r="L682" s="242"/>
      <c r="M682" s="242"/>
      <c r="N682" s="242"/>
      <c r="O682" s="242"/>
      <c r="P682" s="242"/>
      <c r="Q682" s="242"/>
      <c r="R682" s="242"/>
      <c r="S682" s="242"/>
      <c r="T682" s="242"/>
      <c r="U682" s="242"/>
      <c r="V682" s="437"/>
    </row>
    <row r="683" spans="1:22" s="237" customFormat="1" x14ac:dyDescent="0.25">
      <c r="A683" s="241"/>
      <c r="B683" s="242"/>
      <c r="C683" s="242"/>
      <c r="D683" s="242"/>
      <c r="E683" s="242"/>
      <c r="F683" s="242"/>
      <c r="G683" s="242"/>
      <c r="H683" s="241"/>
      <c r="I683" s="242"/>
      <c r="J683" s="242"/>
      <c r="K683" s="242"/>
      <c r="L683" s="242"/>
      <c r="M683" s="242"/>
      <c r="N683" s="242"/>
      <c r="O683" s="242"/>
      <c r="P683" s="242"/>
      <c r="Q683" s="242"/>
      <c r="R683" s="242"/>
      <c r="S683" s="242"/>
      <c r="T683" s="242"/>
      <c r="U683" s="242"/>
      <c r="V683" s="437"/>
    </row>
    <row r="684" spans="1:22" s="237" customFormat="1" x14ac:dyDescent="0.25">
      <c r="A684" s="241"/>
      <c r="B684" s="242"/>
      <c r="C684" s="242"/>
      <c r="D684" s="242"/>
      <c r="E684" s="242"/>
      <c r="F684" s="242"/>
      <c r="G684" s="242"/>
      <c r="H684" s="241"/>
      <c r="I684" s="242"/>
      <c r="J684" s="242"/>
      <c r="K684" s="242"/>
      <c r="L684" s="242"/>
      <c r="M684" s="242"/>
      <c r="N684" s="242"/>
      <c r="O684" s="242"/>
      <c r="P684" s="242"/>
      <c r="Q684" s="242"/>
      <c r="R684" s="242"/>
      <c r="S684" s="242"/>
      <c r="T684" s="242"/>
      <c r="U684" s="242"/>
      <c r="V684" s="437"/>
    </row>
    <row r="685" spans="1:22" s="237" customFormat="1" x14ac:dyDescent="0.25">
      <c r="A685" s="241"/>
      <c r="B685" s="242"/>
      <c r="C685" s="242"/>
      <c r="D685" s="242"/>
      <c r="E685" s="242"/>
      <c r="F685" s="242"/>
      <c r="G685" s="242"/>
      <c r="H685" s="241"/>
      <c r="I685" s="242"/>
      <c r="J685" s="242"/>
      <c r="K685" s="242"/>
      <c r="L685" s="242"/>
      <c r="M685" s="242"/>
      <c r="N685" s="242"/>
      <c r="O685" s="242"/>
      <c r="P685" s="242"/>
      <c r="Q685" s="242"/>
      <c r="R685" s="242"/>
      <c r="S685" s="242"/>
      <c r="T685" s="242"/>
      <c r="U685" s="242"/>
      <c r="V685" s="437"/>
    </row>
    <row r="686" spans="1:22" s="237" customFormat="1" x14ac:dyDescent="0.25">
      <c r="A686" s="241"/>
      <c r="B686" s="242"/>
      <c r="C686" s="242"/>
      <c r="D686" s="242"/>
      <c r="E686" s="242"/>
      <c r="F686" s="242"/>
      <c r="G686" s="242"/>
      <c r="H686" s="241"/>
      <c r="I686" s="242"/>
      <c r="J686" s="242"/>
      <c r="K686" s="242"/>
      <c r="L686" s="242"/>
      <c r="M686" s="242"/>
      <c r="N686" s="242"/>
      <c r="O686" s="242"/>
      <c r="P686" s="242"/>
      <c r="Q686" s="242"/>
      <c r="R686" s="242"/>
      <c r="S686" s="242"/>
      <c r="T686" s="242"/>
      <c r="U686" s="242"/>
      <c r="V686" s="437"/>
    </row>
    <row r="687" spans="1:22" s="237" customFormat="1" x14ac:dyDescent="0.25">
      <c r="A687" s="241"/>
      <c r="B687" s="242"/>
      <c r="C687" s="242"/>
      <c r="D687" s="242"/>
      <c r="E687" s="242"/>
      <c r="F687" s="242"/>
      <c r="G687" s="242"/>
      <c r="H687" s="241"/>
      <c r="I687" s="242"/>
      <c r="J687" s="242"/>
      <c r="K687" s="242"/>
      <c r="L687" s="242"/>
      <c r="M687" s="242"/>
      <c r="N687" s="242"/>
      <c r="O687" s="242"/>
      <c r="P687" s="242"/>
      <c r="Q687" s="242"/>
      <c r="R687" s="242"/>
      <c r="S687" s="242"/>
      <c r="T687" s="242"/>
      <c r="U687" s="242"/>
      <c r="V687" s="437"/>
    </row>
    <row r="688" spans="1:22" s="237" customFormat="1" x14ac:dyDescent="0.25">
      <c r="A688" s="241"/>
      <c r="B688" s="242"/>
      <c r="C688" s="242"/>
      <c r="D688" s="242"/>
      <c r="E688" s="242"/>
      <c r="F688" s="242"/>
      <c r="G688" s="242"/>
      <c r="H688" s="241"/>
      <c r="I688" s="242"/>
      <c r="J688" s="242"/>
      <c r="K688" s="242"/>
      <c r="L688" s="242"/>
      <c r="M688" s="242"/>
      <c r="N688" s="242"/>
      <c r="O688" s="242"/>
      <c r="P688" s="242"/>
      <c r="Q688" s="242"/>
      <c r="R688" s="242"/>
      <c r="S688" s="242"/>
      <c r="T688" s="242"/>
      <c r="U688" s="242"/>
      <c r="V688" s="437"/>
    </row>
    <row r="689" spans="1:22" s="237" customFormat="1" x14ac:dyDescent="0.25">
      <c r="A689" s="241"/>
      <c r="B689" s="242"/>
      <c r="C689" s="242"/>
      <c r="D689" s="242"/>
      <c r="E689" s="242"/>
      <c r="F689" s="242"/>
      <c r="G689" s="242"/>
      <c r="H689" s="241"/>
      <c r="I689" s="242"/>
      <c r="J689" s="242"/>
      <c r="K689" s="242"/>
      <c r="L689" s="242"/>
      <c r="M689" s="242"/>
      <c r="N689" s="242"/>
      <c r="O689" s="242"/>
      <c r="P689" s="242"/>
      <c r="Q689" s="242"/>
      <c r="R689" s="242"/>
      <c r="S689" s="242"/>
      <c r="T689" s="242"/>
      <c r="U689" s="242"/>
      <c r="V689" s="437"/>
    </row>
    <row r="690" spans="1:22" s="237" customFormat="1" x14ac:dyDescent="0.25">
      <c r="A690" s="241"/>
      <c r="B690" s="242"/>
      <c r="C690" s="242"/>
      <c r="D690" s="242"/>
      <c r="E690" s="242"/>
      <c r="F690" s="242"/>
      <c r="G690" s="242"/>
      <c r="H690" s="241"/>
      <c r="I690" s="242"/>
      <c r="J690" s="242"/>
      <c r="K690" s="242"/>
      <c r="L690" s="242"/>
      <c r="M690" s="242"/>
      <c r="N690" s="242"/>
      <c r="O690" s="242"/>
      <c r="P690" s="242"/>
      <c r="Q690" s="242"/>
      <c r="R690" s="242"/>
      <c r="S690" s="242"/>
      <c r="T690" s="242"/>
      <c r="U690" s="242"/>
      <c r="V690" s="437"/>
    </row>
    <row r="691" spans="1:22" s="237" customFormat="1" x14ac:dyDescent="0.25">
      <c r="A691" s="241"/>
      <c r="B691" s="242"/>
      <c r="C691" s="242"/>
      <c r="D691" s="242"/>
      <c r="E691" s="242"/>
      <c r="F691" s="242"/>
      <c r="G691" s="242"/>
      <c r="H691" s="241"/>
      <c r="I691" s="242"/>
      <c r="J691" s="242"/>
      <c r="K691" s="242"/>
      <c r="L691" s="242"/>
      <c r="M691" s="242"/>
      <c r="N691" s="242"/>
      <c r="O691" s="242"/>
      <c r="P691" s="242"/>
      <c r="Q691" s="242"/>
      <c r="R691" s="242"/>
      <c r="S691" s="242"/>
      <c r="T691" s="242"/>
      <c r="U691" s="242"/>
      <c r="V691" s="437"/>
    </row>
    <row r="692" spans="1:22" s="237" customFormat="1" x14ac:dyDescent="0.25">
      <c r="A692" s="241"/>
      <c r="B692" s="242"/>
      <c r="C692" s="242"/>
      <c r="D692" s="242"/>
      <c r="E692" s="242"/>
      <c r="F692" s="242"/>
      <c r="G692" s="242"/>
      <c r="H692" s="241"/>
      <c r="I692" s="242"/>
      <c r="J692" s="242"/>
      <c r="K692" s="242"/>
      <c r="L692" s="242"/>
      <c r="M692" s="242"/>
      <c r="N692" s="242"/>
      <c r="O692" s="242"/>
      <c r="P692" s="242"/>
      <c r="Q692" s="242"/>
      <c r="R692" s="242"/>
      <c r="S692" s="242"/>
      <c r="T692" s="242"/>
      <c r="U692" s="242"/>
      <c r="V692" s="437"/>
    </row>
    <row r="693" spans="1:22" s="237" customFormat="1" x14ac:dyDescent="0.25">
      <c r="A693" s="241"/>
      <c r="B693" s="242"/>
      <c r="C693" s="242"/>
      <c r="D693" s="242"/>
      <c r="E693" s="242"/>
      <c r="F693" s="242"/>
      <c r="G693" s="242"/>
      <c r="H693" s="241"/>
      <c r="I693" s="242"/>
      <c r="J693" s="242"/>
      <c r="K693" s="242"/>
      <c r="L693" s="242"/>
      <c r="M693" s="242"/>
      <c r="N693" s="242"/>
      <c r="O693" s="242"/>
      <c r="P693" s="242"/>
      <c r="Q693" s="242"/>
      <c r="R693" s="242"/>
      <c r="S693" s="242"/>
      <c r="T693" s="242"/>
      <c r="U693" s="242"/>
      <c r="V693" s="437"/>
    </row>
    <row r="694" spans="1:22" s="237" customFormat="1" x14ac:dyDescent="0.25">
      <c r="A694" s="241"/>
      <c r="B694" s="242"/>
      <c r="C694" s="242"/>
      <c r="D694" s="242"/>
      <c r="E694" s="242"/>
      <c r="F694" s="242"/>
      <c r="G694" s="242"/>
      <c r="H694" s="241"/>
      <c r="I694" s="242"/>
      <c r="J694" s="242"/>
      <c r="K694" s="242"/>
      <c r="L694" s="242"/>
      <c r="M694" s="242"/>
      <c r="N694" s="242"/>
      <c r="O694" s="242"/>
      <c r="P694" s="242"/>
      <c r="Q694" s="242"/>
      <c r="R694" s="242"/>
      <c r="S694" s="242"/>
      <c r="T694" s="242"/>
      <c r="U694" s="242"/>
      <c r="V694" s="437"/>
    </row>
    <row r="695" spans="1:22" s="237" customFormat="1" x14ac:dyDescent="0.25">
      <c r="A695" s="241"/>
      <c r="B695" s="242"/>
      <c r="C695" s="242"/>
      <c r="D695" s="242"/>
      <c r="E695" s="242"/>
      <c r="F695" s="242"/>
      <c r="G695" s="242"/>
      <c r="H695" s="241"/>
      <c r="I695" s="242"/>
      <c r="J695" s="242"/>
      <c r="K695" s="242"/>
      <c r="L695" s="242"/>
      <c r="M695" s="242"/>
      <c r="N695" s="242"/>
      <c r="O695" s="242"/>
      <c r="P695" s="242"/>
      <c r="Q695" s="242"/>
      <c r="R695" s="242"/>
      <c r="S695" s="242"/>
      <c r="T695" s="242"/>
      <c r="U695" s="242"/>
      <c r="V695" s="437"/>
    </row>
    <row r="696" spans="1:22" s="237" customFormat="1" x14ac:dyDescent="0.25">
      <c r="A696" s="241"/>
      <c r="B696" s="242"/>
      <c r="C696" s="242"/>
      <c r="D696" s="242"/>
      <c r="E696" s="242"/>
      <c r="F696" s="242"/>
      <c r="G696" s="242"/>
      <c r="H696" s="241"/>
      <c r="I696" s="242"/>
      <c r="J696" s="242"/>
      <c r="K696" s="242"/>
      <c r="L696" s="242"/>
      <c r="M696" s="242"/>
      <c r="N696" s="242"/>
      <c r="O696" s="242"/>
      <c r="P696" s="242"/>
      <c r="Q696" s="242"/>
      <c r="R696" s="242"/>
      <c r="S696" s="242"/>
      <c r="T696" s="242"/>
      <c r="U696" s="242"/>
      <c r="V696" s="437"/>
    </row>
    <row r="697" spans="1:22" s="237" customFormat="1" x14ac:dyDescent="0.25">
      <c r="A697" s="241"/>
      <c r="B697" s="242"/>
      <c r="C697" s="242"/>
      <c r="D697" s="242"/>
      <c r="E697" s="242"/>
      <c r="F697" s="242"/>
      <c r="G697" s="242"/>
      <c r="H697" s="241"/>
      <c r="I697" s="242"/>
      <c r="J697" s="242"/>
      <c r="K697" s="242"/>
      <c r="L697" s="242"/>
      <c r="M697" s="242"/>
      <c r="N697" s="242"/>
      <c r="O697" s="242"/>
      <c r="P697" s="242"/>
      <c r="Q697" s="242"/>
      <c r="R697" s="242"/>
      <c r="S697" s="242"/>
      <c r="T697" s="242"/>
      <c r="U697" s="242"/>
      <c r="V697" s="437"/>
    </row>
    <row r="698" spans="1:22" s="237" customFormat="1" x14ac:dyDescent="0.25">
      <c r="A698" s="241"/>
      <c r="B698" s="242"/>
      <c r="C698" s="242"/>
      <c r="D698" s="242"/>
      <c r="E698" s="242"/>
      <c r="F698" s="242"/>
      <c r="G698" s="242"/>
      <c r="H698" s="241"/>
      <c r="I698" s="242"/>
      <c r="J698" s="242"/>
      <c r="K698" s="242"/>
      <c r="L698" s="242"/>
      <c r="M698" s="242"/>
      <c r="N698" s="242"/>
      <c r="O698" s="242"/>
      <c r="P698" s="242"/>
      <c r="Q698" s="242"/>
      <c r="R698" s="242"/>
      <c r="S698" s="242"/>
      <c r="T698" s="242"/>
      <c r="U698" s="242"/>
      <c r="V698" s="437"/>
    </row>
    <row r="699" spans="1:22" s="237" customFormat="1" x14ac:dyDescent="0.25">
      <c r="A699" s="241"/>
      <c r="B699" s="242"/>
      <c r="C699" s="242"/>
      <c r="D699" s="242"/>
      <c r="E699" s="242"/>
      <c r="F699" s="242"/>
      <c r="G699" s="242"/>
      <c r="H699" s="241"/>
      <c r="I699" s="242"/>
      <c r="J699" s="242"/>
      <c r="K699" s="242"/>
      <c r="L699" s="242"/>
      <c r="M699" s="242"/>
      <c r="N699" s="242"/>
      <c r="O699" s="242"/>
      <c r="P699" s="242"/>
      <c r="Q699" s="242"/>
      <c r="R699" s="242"/>
      <c r="S699" s="242"/>
      <c r="T699" s="242"/>
      <c r="U699" s="242"/>
      <c r="V699" s="437"/>
    </row>
    <row r="700" spans="1:22" s="237" customFormat="1" x14ac:dyDescent="0.25">
      <c r="A700" s="241"/>
      <c r="B700" s="242"/>
      <c r="C700" s="242"/>
      <c r="D700" s="242"/>
      <c r="E700" s="242"/>
      <c r="F700" s="242"/>
      <c r="G700" s="242"/>
      <c r="H700" s="241"/>
      <c r="I700" s="242"/>
      <c r="J700" s="242"/>
      <c r="K700" s="242"/>
      <c r="L700" s="242"/>
      <c r="M700" s="242"/>
      <c r="N700" s="242"/>
      <c r="O700" s="242"/>
      <c r="P700" s="242"/>
      <c r="Q700" s="242"/>
      <c r="R700" s="242"/>
      <c r="S700" s="242"/>
      <c r="T700" s="242"/>
      <c r="U700" s="242"/>
      <c r="V700" s="437"/>
    </row>
    <row r="701" spans="1:22" s="237" customFormat="1" x14ac:dyDescent="0.25">
      <c r="A701" s="241"/>
      <c r="B701" s="242"/>
      <c r="C701" s="242"/>
      <c r="D701" s="242"/>
      <c r="E701" s="242"/>
      <c r="F701" s="242"/>
      <c r="G701" s="242"/>
      <c r="H701" s="241"/>
      <c r="I701" s="242"/>
      <c r="J701" s="242"/>
      <c r="K701" s="242"/>
      <c r="L701" s="242"/>
      <c r="M701" s="242"/>
      <c r="N701" s="242"/>
      <c r="O701" s="242"/>
      <c r="P701" s="242"/>
      <c r="Q701" s="242"/>
      <c r="R701" s="242"/>
      <c r="S701" s="242"/>
      <c r="T701" s="242"/>
      <c r="U701" s="242"/>
      <c r="V701" s="437"/>
    </row>
    <row r="702" spans="1:22" s="237" customFormat="1" x14ac:dyDescent="0.25">
      <c r="A702" s="241"/>
      <c r="B702" s="242"/>
      <c r="C702" s="242"/>
      <c r="D702" s="242"/>
      <c r="E702" s="242"/>
      <c r="F702" s="242"/>
      <c r="G702" s="242"/>
      <c r="H702" s="241"/>
      <c r="I702" s="242"/>
      <c r="J702" s="242"/>
      <c r="K702" s="242"/>
      <c r="L702" s="242"/>
      <c r="M702" s="242"/>
      <c r="N702" s="242"/>
      <c r="O702" s="242"/>
      <c r="P702" s="242"/>
      <c r="Q702" s="242"/>
      <c r="R702" s="242"/>
      <c r="S702" s="242"/>
      <c r="T702" s="242"/>
      <c r="U702" s="242"/>
      <c r="V702" s="437"/>
    </row>
    <row r="703" spans="1:22" s="237" customFormat="1" x14ac:dyDescent="0.25">
      <c r="A703" s="241"/>
      <c r="B703" s="242"/>
      <c r="C703" s="242"/>
      <c r="D703" s="242"/>
      <c r="E703" s="242"/>
      <c r="F703" s="242"/>
      <c r="G703" s="242"/>
      <c r="H703" s="241"/>
      <c r="I703" s="242"/>
      <c r="J703" s="242"/>
      <c r="K703" s="242"/>
      <c r="L703" s="242"/>
      <c r="M703" s="242"/>
      <c r="N703" s="242"/>
      <c r="O703" s="242"/>
      <c r="P703" s="242"/>
      <c r="Q703" s="242"/>
      <c r="R703" s="242"/>
      <c r="S703" s="242"/>
      <c r="T703" s="242"/>
      <c r="U703" s="242"/>
      <c r="V703" s="437"/>
    </row>
    <row r="704" spans="1:22" s="237" customFormat="1" x14ac:dyDescent="0.25">
      <c r="A704" s="241"/>
      <c r="B704" s="242"/>
      <c r="C704" s="242"/>
      <c r="D704" s="242"/>
      <c r="E704" s="242"/>
      <c r="F704" s="242"/>
      <c r="G704" s="242"/>
      <c r="H704" s="241"/>
      <c r="I704" s="242"/>
      <c r="J704" s="242"/>
      <c r="K704" s="242"/>
      <c r="L704" s="242"/>
      <c r="M704" s="242"/>
      <c r="N704" s="242"/>
      <c r="O704" s="242"/>
      <c r="P704" s="242"/>
      <c r="Q704" s="242"/>
      <c r="R704" s="242"/>
      <c r="S704" s="242"/>
      <c r="T704" s="242"/>
      <c r="U704" s="242"/>
      <c r="V704" s="437"/>
    </row>
    <row r="705" spans="1:22" s="237" customFormat="1" x14ac:dyDescent="0.25">
      <c r="A705" s="241"/>
      <c r="B705" s="242"/>
      <c r="C705" s="242"/>
      <c r="D705" s="242"/>
      <c r="E705" s="242"/>
      <c r="F705" s="242"/>
      <c r="G705" s="242"/>
      <c r="H705" s="241"/>
      <c r="I705" s="242"/>
      <c r="J705" s="242"/>
      <c r="K705" s="242"/>
      <c r="L705" s="242"/>
      <c r="M705" s="242"/>
      <c r="N705" s="242"/>
      <c r="O705" s="242"/>
      <c r="P705" s="242"/>
      <c r="Q705" s="242"/>
      <c r="R705" s="242"/>
      <c r="S705" s="242"/>
      <c r="T705" s="242"/>
      <c r="U705" s="242"/>
      <c r="V705" s="437"/>
    </row>
    <row r="706" spans="1:22" s="237" customFormat="1" x14ac:dyDescent="0.25">
      <c r="A706" s="241"/>
      <c r="B706" s="242"/>
      <c r="C706" s="242"/>
      <c r="D706" s="242"/>
      <c r="E706" s="242"/>
      <c r="F706" s="242"/>
      <c r="G706" s="242"/>
      <c r="H706" s="241"/>
      <c r="I706" s="242"/>
      <c r="J706" s="242"/>
      <c r="K706" s="242"/>
      <c r="L706" s="242"/>
      <c r="M706" s="242"/>
      <c r="N706" s="242"/>
      <c r="O706" s="242"/>
      <c r="P706" s="242"/>
      <c r="Q706" s="242"/>
      <c r="R706" s="242"/>
      <c r="S706" s="242"/>
      <c r="T706" s="242"/>
      <c r="U706" s="242"/>
      <c r="V706" s="437"/>
    </row>
    <row r="707" spans="1:22" s="237" customFormat="1" x14ac:dyDescent="0.25">
      <c r="A707" s="241"/>
      <c r="B707" s="242"/>
      <c r="C707" s="242"/>
      <c r="D707" s="242"/>
      <c r="E707" s="242"/>
      <c r="F707" s="242"/>
      <c r="G707" s="242"/>
      <c r="H707" s="241"/>
      <c r="I707" s="242"/>
      <c r="J707" s="242"/>
      <c r="K707" s="242"/>
      <c r="L707" s="242"/>
      <c r="M707" s="242"/>
      <c r="N707" s="242"/>
      <c r="O707" s="242"/>
      <c r="P707" s="242"/>
      <c r="Q707" s="242"/>
      <c r="R707" s="242"/>
      <c r="S707" s="242"/>
      <c r="T707" s="242"/>
      <c r="U707" s="242"/>
      <c r="V707" s="437"/>
    </row>
    <row r="708" spans="1:22" s="237" customFormat="1" x14ac:dyDescent="0.25">
      <c r="A708" s="241"/>
      <c r="B708" s="242"/>
      <c r="C708" s="242"/>
      <c r="D708" s="242"/>
      <c r="E708" s="242"/>
      <c r="F708" s="242"/>
      <c r="G708" s="242"/>
      <c r="H708" s="241"/>
      <c r="I708" s="242"/>
      <c r="J708" s="242"/>
      <c r="K708" s="242"/>
      <c r="L708" s="242"/>
      <c r="M708" s="242"/>
      <c r="N708" s="242"/>
      <c r="O708" s="242"/>
      <c r="P708" s="242"/>
      <c r="Q708" s="242"/>
      <c r="R708" s="242"/>
      <c r="S708" s="242"/>
      <c r="T708" s="242"/>
      <c r="U708" s="242"/>
      <c r="V708" s="437"/>
    </row>
    <row r="709" spans="1:22" s="237" customFormat="1" x14ac:dyDescent="0.25">
      <c r="A709" s="241"/>
      <c r="B709" s="242"/>
      <c r="C709" s="242"/>
      <c r="D709" s="242"/>
      <c r="E709" s="242"/>
      <c r="F709" s="242"/>
      <c r="G709" s="242"/>
      <c r="H709" s="241"/>
      <c r="I709" s="242"/>
      <c r="J709" s="242"/>
      <c r="K709" s="242"/>
      <c r="L709" s="242"/>
      <c r="M709" s="242"/>
      <c r="N709" s="242"/>
      <c r="O709" s="242"/>
      <c r="P709" s="242"/>
      <c r="Q709" s="242"/>
      <c r="R709" s="242"/>
      <c r="S709" s="242"/>
      <c r="T709" s="242"/>
      <c r="U709" s="242"/>
      <c r="V709" s="437"/>
    </row>
    <row r="710" spans="1:22" s="237" customFormat="1" x14ac:dyDescent="0.25">
      <c r="A710" s="241"/>
      <c r="B710" s="242"/>
      <c r="C710" s="242"/>
      <c r="D710" s="242"/>
      <c r="E710" s="242"/>
      <c r="F710" s="242"/>
      <c r="G710" s="242"/>
      <c r="H710" s="241"/>
      <c r="I710" s="242"/>
      <c r="J710" s="242"/>
      <c r="K710" s="242"/>
      <c r="L710" s="242"/>
      <c r="M710" s="242"/>
      <c r="N710" s="242"/>
      <c r="O710" s="242"/>
      <c r="P710" s="242"/>
      <c r="Q710" s="242"/>
      <c r="R710" s="242"/>
      <c r="S710" s="242"/>
      <c r="T710" s="242"/>
      <c r="U710" s="242"/>
      <c r="V710" s="437"/>
    </row>
    <row r="711" spans="1:22" s="237" customFormat="1" x14ac:dyDescent="0.25">
      <c r="A711" s="241"/>
      <c r="B711" s="242"/>
      <c r="C711" s="242"/>
      <c r="D711" s="242"/>
      <c r="E711" s="242"/>
      <c r="F711" s="242"/>
      <c r="G711" s="242"/>
      <c r="H711" s="241"/>
      <c r="I711" s="242"/>
      <c r="J711" s="242"/>
      <c r="K711" s="242"/>
      <c r="L711" s="242"/>
      <c r="M711" s="242"/>
      <c r="N711" s="242"/>
      <c r="O711" s="242"/>
      <c r="P711" s="242"/>
      <c r="Q711" s="242"/>
      <c r="R711" s="242"/>
      <c r="S711" s="242"/>
      <c r="T711" s="242"/>
      <c r="U711" s="242"/>
      <c r="V711" s="437"/>
    </row>
    <row r="712" spans="1:22" s="237" customFormat="1" x14ac:dyDescent="0.25">
      <c r="A712" s="241"/>
      <c r="B712" s="242"/>
      <c r="C712" s="242"/>
      <c r="D712" s="242"/>
      <c r="E712" s="242"/>
      <c r="F712" s="242"/>
      <c r="G712" s="242"/>
      <c r="H712" s="241"/>
      <c r="I712" s="242"/>
      <c r="J712" s="242"/>
      <c r="K712" s="242"/>
      <c r="L712" s="242"/>
      <c r="M712" s="242"/>
      <c r="N712" s="242"/>
      <c r="O712" s="242"/>
      <c r="P712" s="242"/>
      <c r="Q712" s="242"/>
      <c r="R712" s="242"/>
      <c r="S712" s="242"/>
      <c r="T712" s="242"/>
      <c r="U712" s="242"/>
      <c r="V712" s="437"/>
    </row>
    <row r="713" spans="1:22" s="237" customFormat="1" x14ac:dyDescent="0.25">
      <c r="A713" s="241"/>
      <c r="B713" s="242"/>
      <c r="C713" s="242"/>
      <c r="D713" s="242"/>
      <c r="E713" s="242"/>
      <c r="F713" s="242"/>
      <c r="G713" s="242"/>
      <c r="H713" s="241"/>
      <c r="I713" s="242"/>
      <c r="J713" s="242"/>
      <c r="K713" s="242"/>
      <c r="L713" s="242"/>
      <c r="M713" s="242"/>
      <c r="N713" s="242"/>
      <c r="O713" s="242"/>
      <c r="P713" s="242"/>
      <c r="Q713" s="242"/>
      <c r="R713" s="242"/>
      <c r="S713" s="242"/>
      <c r="T713" s="242"/>
      <c r="U713" s="242"/>
      <c r="V713" s="437"/>
    </row>
    <row r="714" spans="1:22" s="237" customFormat="1" x14ac:dyDescent="0.25">
      <c r="A714" s="241"/>
      <c r="B714" s="242"/>
      <c r="C714" s="242"/>
      <c r="D714" s="242"/>
      <c r="E714" s="242"/>
      <c r="F714" s="242"/>
      <c r="G714" s="242"/>
      <c r="H714" s="241"/>
      <c r="I714" s="242"/>
      <c r="J714" s="242"/>
      <c r="K714" s="242"/>
      <c r="L714" s="242"/>
      <c r="M714" s="242"/>
      <c r="N714" s="242"/>
      <c r="O714" s="242"/>
      <c r="P714" s="242"/>
      <c r="Q714" s="242"/>
      <c r="R714" s="242"/>
      <c r="S714" s="242"/>
      <c r="T714" s="242"/>
      <c r="U714" s="242"/>
      <c r="V714" s="437"/>
    </row>
    <row r="715" spans="1:22" s="237" customFormat="1" x14ac:dyDescent="0.25">
      <c r="A715" s="241"/>
      <c r="B715" s="242"/>
      <c r="C715" s="242"/>
      <c r="D715" s="242"/>
      <c r="E715" s="242"/>
      <c r="F715" s="242"/>
      <c r="G715" s="242"/>
      <c r="H715" s="241"/>
      <c r="I715" s="242"/>
      <c r="J715" s="242"/>
      <c r="K715" s="242"/>
      <c r="L715" s="242"/>
      <c r="M715" s="242"/>
      <c r="N715" s="242"/>
      <c r="O715" s="242"/>
      <c r="P715" s="242"/>
      <c r="Q715" s="242"/>
      <c r="R715" s="242"/>
      <c r="S715" s="242"/>
      <c r="T715" s="242"/>
      <c r="U715" s="242"/>
      <c r="V715" s="437"/>
    </row>
    <row r="716" spans="1:22" s="237" customFormat="1" x14ac:dyDescent="0.25">
      <c r="A716" s="241"/>
      <c r="B716" s="242"/>
      <c r="C716" s="242"/>
      <c r="D716" s="242"/>
      <c r="E716" s="242"/>
      <c r="F716" s="242"/>
      <c r="G716" s="242"/>
      <c r="H716" s="241"/>
      <c r="I716" s="242"/>
      <c r="J716" s="242"/>
      <c r="K716" s="242"/>
      <c r="L716" s="242"/>
      <c r="M716" s="242"/>
      <c r="N716" s="242"/>
      <c r="O716" s="242"/>
      <c r="P716" s="242"/>
      <c r="Q716" s="242"/>
      <c r="R716" s="242"/>
      <c r="S716" s="242"/>
      <c r="T716" s="242"/>
      <c r="U716" s="242"/>
      <c r="V716" s="437"/>
    </row>
    <row r="717" spans="1:22" s="237" customFormat="1" x14ac:dyDescent="0.25">
      <c r="A717" s="241"/>
      <c r="B717" s="242"/>
      <c r="C717" s="242"/>
      <c r="D717" s="242"/>
      <c r="E717" s="242"/>
      <c r="F717" s="242"/>
      <c r="G717" s="242"/>
      <c r="H717" s="241"/>
      <c r="I717" s="242"/>
      <c r="J717" s="242"/>
      <c r="K717" s="242"/>
      <c r="L717" s="242"/>
      <c r="M717" s="242"/>
      <c r="N717" s="242"/>
      <c r="O717" s="242"/>
      <c r="P717" s="242"/>
      <c r="Q717" s="242"/>
      <c r="R717" s="242"/>
      <c r="S717" s="242"/>
      <c r="T717" s="242"/>
      <c r="U717" s="242"/>
      <c r="V717" s="437"/>
    </row>
    <row r="718" spans="1:22" s="237" customFormat="1" x14ac:dyDescent="0.25">
      <c r="A718" s="241"/>
      <c r="B718" s="242"/>
      <c r="C718" s="242"/>
      <c r="D718" s="242"/>
      <c r="E718" s="242"/>
      <c r="F718" s="242"/>
      <c r="G718" s="242"/>
      <c r="H718" s="241"/>
      <c r="I718" s="242"/>
      <c r="J718" s="242"/>
      <c r="K718" s="242"/>
      <c r="L718" s="242"/>
      <c r="M718" s="242"/>
      <c r="N718" s="242"/>
      <c r="O718" s="242"/>
      <c r="P718" s="242"/>
      <c r="Q718" s="242"/>
      <c r="R718" s="242"/>
      <c r="S718" s="242"/>
      <c r="T718" s="242"/>
      <c r="U718" s="242"/>
      <c r="V718" s="437"/>
    </row>
    <row r="719" spans="1:22" s="237" customFormat="1" x14ac:dyDescent="0.25">
      <c r="A719" s="241"/>
      <c r="B719" s="242"/>
      <c r="C719" s="242"/>
      <c r="D719" s="242"/>
      <c r="E719" s="242"/>
      <c r="F719" s="242"/>
      <c r="G719" s="242"/>
      <c r="H719" s="241"/>
      <c r="I719" s="242"/>
      <c r="J719" s="242"/>
      <c r="K719" s="242"/>
      <c r="L719" s="242"/>
      <c r="M719" s="242"/>
      <c r="N719" s="242"/>
      <c r="O719" s="242"/>
      <c r="P719" s="242"/>
      <c r="Q719" s="242"/>
      <c r="R719" s="242"/>
      <c r="S719" s="242"/>
      <c r="T719" s="242"/>
      <c r="U719" s="242"/>
      <c r="V719" s="437"/>
    </row>
    <row r="720" spans="1:22" s="237" customFormat="1" x14ac:dyDescent="0.25">
      <c r="A720" s="241"/>
      <c r="B720" s="242"/>
      <c r="C720" s="242"/>
      <c r="D720" s="242"/>
      <c r="E720" s="242"/>
      <c r="F720" s="242"/>
      <c r="G720" s="242"/>
      <c r="H720" s="241"/>
      <c r="I720" s="242"/>
      <c r="J720" s="242"/>
      <c r="K720" s="242"/>
      <c r="L720" s="242"/>
      <c r="M720" s="242"/>
      <c r="N720" s="242"/>
      <c r="O720" s="242"/>
      <c r="P720" s="242"/>
      <c r="Q720" s="242"/>
      <c r="R720" s="242"/>
      <c r="S720" s="242"/>
      <c r="T720" s="242"/>
      <c r="U720" s="242"/>
      <c r="V720" s="437"/>
    </row>
    <row r="721" spans="1:22" s="237" customFormat="1" x14ac:dyDescent="0.25">
      <c r="A721" s="241"/>
      <c r="B721" s="242"/>
      <c r="C721" s="242"/>
      <c r="D721" s="242"/>
      <c r="E721" s="242"/>
      <c r="F721" s="242"/>
      <c r="G721" s="242"/>
      <c r="H721" s="241"/>
      <c r="I721" s="242"/>
      <c r="J721" s="242"/>
      <c r="K721" s="242"/>
      <c r="L721" s="242"/>
      <c r="M721" s="242"/>
      <c r="N721" s="242"/>
      <c r="O721" s="242"/>
      <c r="P721" s="242"/>
      <c r="Q721" s="242"/>
      <c r="R721" s="242"/>
      <c r="S721" s="242"/>
      <c r="T721" s="242"/>
      <c r="U721" s="242"/>
      <c r="V721" s="437"/>
    </row>
    <row r="722" spans="1:22" s="237" customFormat="1" x14ac:dyDescent="0.25">
      <c r="A722" s="241"/>
      <c r="B722" s="242"/>
      <c r="C722" s="242"/>
      <c r="D722" s="242"/>
      <c r="E722" s="242"/>
      <c r="F722" s="242"/>
      <c r="G722" s="242"/>
      <c r="H722" s="241"/>
      <c r="I722" s="242"/>
      <c r="J722" s="242"/>
      <c r="K722" s="242"/>
      <c r="L722" s="242"/>
      <c r="M722" s="242"/>
      <c r="N722" s="242"/>
      <c r="O722" s="242"/>
      <c r="P722" s="242"/>
      <c r="Q722" s="242"/>
      <c r="R722" s="242"/>
      <c r="S722" s="242"/>
      <c r="T722" s="242"/>
      <c r="U722" s="242"/>
      <c r="V722" s="437"/>
    </row>
    <row r="723" spans="1:22" s="237" customFormat="1" x14ac:dyDescent="0.25">
      <c r="A723" s="241"/>
      <c r="B723" s="242"/>
      <c r="C723" s="242"/>
      <c r="D723" s="242"/>
      <c r="E723" s="242"/>
      <c r="F723" s="242"/>
      <c r="G723" s="242"/>
      <c r="H723" s="241"/>
      <c r="I723" s="242"/>
      <c r="J723" s="242"/>
      <c r="K723" s="242"/>
      <c r="L723" s="242"/>
      <c r="M723" s="242"/>
      <c r="N723" s="242"/>
      <c r="O723" s="242"/>
      <c r="P723" s="242"/>
      <c r="Q723" s="242"/>
      <c r="R723" s="242"/>
      <c r="S723" s="242"/>
      <c r="T723" s="242"/>
      <c r="U723" s="242"/>
      <c r="V723" s="437"/>
    </row>
    <row r="724" spans="1:22" s="237" customFormat="1" x14ac:dyDescent="0.25">
      <c r="A724" s="241"/>
      <c r="B724" s="242"/>
      <c r="C724" s="242"/>
      <c r="D724" s="242"/>
      <c r="E724" s="242"/>
      <c r="F724" s="242"/>
      <c r="G724" s="242"/>
      <c r="H724" s="241"/>
      <c r="I724" s="242"/>
      <c r="J724" s="242"/>
      <c r="K724" s="242"/>
      <c r="L724" s="242"/>
      <c r="M724" s="242"/>
      <c r="N724" s="242"/>
      <c r="O724" s="242"/>
      <c r="P724" s="242"/>
      <c r="Q724" s="242"/>
      <c r="R724" s="242"/>
      <c r="S724" s="242"/>
      <c r="T724" s="242"/>
      <c r="U724" s="242"/>
      <c r="V724" s="437"/>
    </row>
    <row r="725" spans="1:22" s="237" customFormat="1" x14ac:dyDescent="0.25">
      <c r="A725" s="241"/>
      <c r="B725" s="242"/>
      <c r="C725" s="242"/>
      <c r="D725" s="242"/>
      <c r="E725" s="242"/>
      <c r="F725" s="242"/>
      <c r="G725" s="242"/>
      <c r="H725" s="241"/>
      <c r="I725" s="242"/>
      <c r="J725" s="242"/>
      <c r="K725" s="242"/>
      <c r="L725" s="242"/>
      <c r="M725" s="242"/>
      <c r="N725" s="242"/>
      <c r="O725" s="242"/>
      <c r="P725" s="242"/>
      <c r="Q725" s="242"/>
      <c r="R725" s="242"/>
      <c r="S725" s="242"/>
      <c r="T725" s="242"/>
      <c r="U725" s="242"/>
      <c r="V725" s="437"/>
    </row>
    <row r="726" spans="1:22" s="237" customFormat="1" x14ac:dyDescent="0.25">
      <c r="A726" s="241"/>
      <c r="B726" s="242"/>
      <c r="C726" s="242"/>
      <c r="D726" s="242"/>
      <c r="E726" s="242"/>
      <c r="F726" s="242"/>
      <c r="G726" s="242"/>
      <c r="H726" s="241"/>
      <c r="I726" s="242"/>
      <c r="J726" s="242"/>
      <c r="K726" s="242"/>
      <c r="L726" s="242"/>
      <c r="M726" s="242"/>
      <c r="N726" s="242"/>
      <c r="O726" s="242"/>
      <c r="P726" s="242"/>
      <c r="Q726" s="242"/>
      <c r="R726" s="242"/>
      <c r="S726" s="242"/>
      <c r="T726" s="242"/>
      <c r="U726" s="242"/>
      <c r="V726" s="437"/>
    </row>
    <row r="727" spans="1:22" s="237" customFormat="1" x14ac:dyDescent="0.25">
      <c r="A727" s="241"/>
      <c r="B727" s="242"/>
      <c r="C727" s="242"/>
      <c r="D727" s="242"/>
      <c r="E727" s="242"/>
      <c r="F727" s="242"/>
      <c r="G727" s="242"/>
      <c r="H727" s="241"/>
      <c r="I727" s="242"/>
      <c r="J727" s="242"/>
      <c r="K727" s="242"/>
      <c r="L727" s="242"/>
      <c r="M727" s="242"/>
      <c r="N727" s="242"/>
      <c r="O727" s="242"/>
      <c r="P727" s="242"/>
      <c r="Q727" s="242"/>
      <c r="R727" s="242"/>
      <c r="S727" s="242"/>
      <c r="T727" s="242"/>
      <c r="U727" s="242"/>
      <c r="V727" s="437"/>
    </row>
    <row r="728" spans="1:22" s="237" customFormat="1" x14ac:dyDescent="0.25">
      <c r="A728" s="241"/>
      <c r="B728" s="242"/>
      <c r="C728" s="242"/>
      <c r="D728" s="242"/>
      <c r="E728" s="242"/>
      <c r="F728" s="242"/>
      <c r="G728" s="242"/>
      <c r="H728" s="241"/>
      <c r="I728" s="242"/>
      <c r="J728" s="242"/>
      <c r="K728" s="242"/>
      <c r="L728" s="242"/>
      <c r="M728" s="242"/>
      <c r="N728" s="242"/>
      <c r="O728" s="242"/>
      <c r="P728" s="242"/>
      <c r="Q728" s="242"/>
      <c r="R728" s="242"/>
      <c r="S728" s="242"/>
      <c r="T728" s="242"/>
      <c r="U728" s="242"/>
      <c r="V728" s="437"/>
    </row>
    <row r="729" spans="1:22" s="237" customFormat="1" x14ac:dyDescent="0.25">
      <c r="A729" s="241"/>
      <c r="B729" s="242"/>
      <c r="C729" s="242"/>
      <c r="D729" s="242"/>
      <c r="E729" s="242"/>
      <c r="F729" s="242"/>
      <c r="G729" s="242"/>
      <c r="H729" s="241"/>
      <c r="I729" s="242"/>
      <c r="J729" s="242"/>
      <c r="K729" s="242"/>
      <c r="L729" s="242"/>
      <c r="M729" s="242"/>
      <c r="N729" s="242"/>
      <c r="O729" s="242"/>
      <c r="P729" s="242"/>
      <c r="Q729" s="242"/>
      <c r="R729" s="242"/>
      <c r="S729" s="242"/>
      <c r="T729" s="242"/>
      <c r="U729" s="242"/>
      <c r="V729" s="437"/>
    </row>
    <row r="730" spans="1:22" s="237" customFormat="1" x14ac:dyDescent="0.25">
      <c r="A730" s="241"/>
      <c r="B730" s="242"/>
      <c r="C730" s="242"/>
      <c r="D730" s="242"/>
      <c r="E730" s="242"/>
      <c r="F730" s="242"/>
      <c r="G730" s="242"/>
      <c r="H730" s="241"/>
      <c r="I730" s="242"/>
      <c r="J730" s="242"/>
      <c r="K730" s="242"/>
      <c r="L730" s="242"/>
      <c r="M730" s="242"/>
      <c r="N730" s="242"/>
      <c r="O730" s="242"/>
      <c r="P730" s="242"/>
      <c r="Q730" s="242"/>
      <c r="R730" s="242"/>
      <c r="S730" s="242"/>
      <c r="T730" s="242"/>
      <c r="U730" s="242"/>
      <c r="V730" s="437"/>
    </row>
    <row r="731" spans="1:22" s="237" customFormat="1" x14ac:dyDescent="0.25">
      <c r="A731" s="241"/>
      <c r="B731" s="242"/>
      <c r="C731" s="242"/>
      <c r="D731" s="242"/>
      <c r="E731" s="242"/>
      <c r="F731" s="242"/>
      <c r="G731" s="242"/>
      <c r="H731" s="241"/>
      <c r="I731" s="242"/>
      <c r="J731" s="242"/>
      <c r="K731" s="242"/>
      <c r="L731" s="242"/>
      <c r="M731" s="242"/>
      <c r="N731" s="242"/>
      <c r="O731" s="242"/>
      <c r="P731" s="242"/>
      <c r="Q731" s="242"/>
      <c r="R731" s="242"/>
      <c r="S731" s="242"/>
      <c r="T731" s="242"/>
      <c r="U731" s="242"/>
      <c r="V731" s="437"/>
    </row>
    <row r="732" spans="1:22" s="237" customFormat="1" x14ac:dyDescent="0.25">
      <c r="A732" s="241"/>
      <c r="B732" s="242"/>
      <c r="C732" s="242"/>
      <c r="D732" s="242"/>
      <c r="E732" s="242"/>
      <c r="F732" s="242"/>
      <c r="G732" s="242"/>
      <c r="H732" s="241"/>
      <c r="I732" s="242"/>
      <c r="J732" s="242"/>
      <c r="K732" s="242"/>
      <c r="L732" s="242"/>
      <c r="M732" s="242"/>
      <c r="N732" s="242"/>
      <c r="O732" s="242"/>
      <c r="P732" s="242"/>
      <c r="Q732" s="242"/>
      <c r="R732" s="242"/>
      <c r="S732" s="242"/>
      <c r="T732" s="242"/>
      <c r="U732" s="242"/>
      <c r="V732" s="437"/>
    </row>
    <row r="733" spans="1:22" s="237" customFormat="1" x14ac:dyDescent="0.25">
      <c r="A733" s="241"/>
      <c r="B733" s="242"/>
      <c r="C733" s="242"/>
      <c r="D733" s="242"/>
      <c r="E733" s="242"/>
      <c r="F733" s="242"/>
      <c r="G733" s="242"/>
      <c r="H733" s="241"/>
      <c r="I733" s="242"/>
      <c r="J733" s="242"/>
      <c r="K733" s="242"/>
      <c r="L733" s="242"/>
      <c r="M733" s="242"/>
      <c r="N733" s="242"/>
      <c r="O733" s="242"/>
      <c r="P733" s="242"/>
      <c r="Q733" s="242"/>
      <c r="R733" s="242"/>
      <c r="S733" s="242"/>
      <c r="T733" s="242"/>
      <c r="U733" s="242"/>
      <c r="V733" s="437"/>
    </row>
    <row r="734" spans="1:22" s="237" customFormat="1" x14ac:dyDescent="0.25">
      <c r="A734" s="241"/>
      <c r="B734" s="242"/>
      <c r="C734" s="242"/>
      <c r="D734" s="242"/>
      <c r="E734" s="242"/>
      <c r="F734" s="242"/>
      <c r="G734" s="242"/>
      <c r="H734" s="241"/>
      <c r="I734" s="242"/>
      <c r="J734" s="242"/>
      <c r="K734" s="242"/>
      <c r="L734" s="242"/>
      <c r="M734" s="242"/>
      <c r="N734" s="242"/>
      <c r="O734" s="242"/>
      <c r="P734" s="242"/>
      <c r="Q734" s="242"/>
      <c r="R734" s="242"/>
      <c r="S734" s="242"/>
      <c r="T734" s="242"/>
      <c r="U734" s="242"/>
      <c r="V734" s="437"/>
    </row>
    <row r="735" spans="1:22" s="237" customFormat="1" x14ac:dyDescent="0.25">
      <c r="A735" s="241"/>
      <c r="B735" s="242"/>
      <c r="C735" s="242"/>
      <c r="D735" s="242"/>
      <c r="E735" s="242"/>
      <c r="F735" s="242"/>
      <c r="G735" s="242"/>
      <c r="H735" s="241"/>
      <c r="I735" s="242"/>
      <c r="J735" s="242"/>
      <c r="K735" s="242"/>
      <c r="L735" s="242"/>
      <c r="M735" s="242"/>
      <c r="N735" s="242"/>
      <c r="O735" s="242"/>
      <c r="P735" s="242"/>
      <c r="Q735" s="242"/>
      <c r="R735" s="242"/>
      <c r="S735" s="242"/>
      <c r="T735" s="242"/>
      <c r="U735" s="242"/>
      <c r="V735" s="437"/>
    </row>
    <row r="736" spans="1:22" s="237" customFormat="1" x14ac:dyDescent="0.25">
      <c r="A736" s="241"/>
      <c r="B736" s="242"/>
      <c r="C736" s="242"/>
      <c r="D736" s="242"/>
      <c r="E736" s="242"/>
      <c r="F736" s="242"/>
      <c r="G736" s="242"/>
      <c r="H736" s="241"/>
      <c r="I736" s="242"/>
      <c r="J736" s="242"/>
      <c r="K736" s="242"/>
      <c r="L736" s="242"/>
      <c r="M736" s="242"/>
      <c r="N736" s="242"/>
      <c r="O736" s="242"/>
      <c r="P736" s="242"/>
      <c r="Q736" s="242"/>
      <c r="R736" s="242"/>
      <c r="S736" s="242"/>
      <c r="T736" s="242"/>
      <c r="U736" s="242"/>
      <c r="V736" s="437"/>
    </row>
    <row r="737" spans="1:22" s="237" customFormat="1" x14ac:dyDescent="0.25">
      <c r="A737" s="241"/>
      <c r="B737" s="242"/>
      <c r="C737" s="242"/>
      <c r="D737" s="242"/>
      <c r="E737" s="242"/>
      <c r="F737" s="242"/>
      <c r="G737" s="242"/>
      <c r="H737" s="241"/>
      <c r="I737" s="242"/>
      <c r="J737" s="242"/>
      <c r="K737" s="242"/>
      <c r="L737" s="242"/>
      <c r="M737" s="242"/>
      <c r="N737" s="242"/>
      <c r="O737" s="242"/>
      <c r="P737" s="242"/>
      <c r="Q737" s="242"/>
      <c r="R737" s="242"/>
      <c r="S737" s="242"/>
      <c r="T737" s="242"/>
      <c r="U737" s="242"/>
      <c r="V737" s="437"/>
    </row>
    <row r="738" spans="1:22" s="237" customFormat="1" x14ac:dyDescent="0.25">
      <c r="A738" s="241"/>
      <c r="B738" s="242"/>
      <c r="C738" s="242"/>
      <c r="D738" s="242"/>
      <c r="E738" s="242"/>
      <c r="F738" s="242"/>
      <c r="G738" s="242"/>
      <c r="H738" s="241"/>
      <c r="I738" s="242"/>
      <c r="J738" s="242"/>
      <c r="K738" s="242"/>
      <c r="L738" s="242"/>
      <c r="M738" s="242"/>
      <c r="N738" s="242"/>
      <c r="O738" s="242"/>
      <c r="P738" s="242"/>
      <c r="Q738" s="242"/>
      <c r="R738" s="242"/>
      <c r="S738" s="242"/>
      <c r="T738" s="242"/>
      <c r="U738" s="242"/>
      <c r="V738" s="437"/>
    </row>
    <row r="739" spans="1:22" s="237" customFormat="1" x14ac:dyDescent="0.25">
      <c r="A739" s="241"/>
      <c r="B739" s="242"/>
      <c r="C739" s="242"/>
      <c r="D739" s="242"/>
      <c r="E739" s="242"/>
      <c r="F739" s="242"/>
      <c r="G739" s="242"/>
      <c r="H739" s="241"/>
      <c r="I739" s="242"/>
      <c r="J739" s="242"/>
      <c r="K739" s="242"/>
      <c r="L739" s="242"/>
      <c r="M739" s="242"/>
      <c r="N739" s="242"/>
      <c r="O739" s="242"/>
      <c r="P739" s="242"/>
      <c r="Q739" s="242"/>
      <c r="R739" s="242"/>
      <c r="S739" s="242"/>
      <c r="T739" s="242"/>
      <c r="U739" s="242"/>
      <c r="V739" s="437"/>
    </row>
    <row r="740" spans="1:22" s="237" customFormat="1" x14ac:dyDescent="0.25">
      <c r="A740" s="241"/>
      <c r="B740" s="242"/>
      <c r="C740" s="242"/>
      <c r="D740" s="242"/>
      <c r="E740" s="242"/>
      <c r="F740" s="242"/>
      <c r="G740" s="242"/>
      <c r="H740" s="241"/>
      <c r="I740" s="242"/>
      <c r="J740" s="242"/>
      <c r="K740" s="242"/>
      <c r="L740" s="242"/>
      <c r="M740" s="242"/>
      <c r="N740" s="242"/>
      <c r="O740" s="242"/>
      <c r="P740" s="242"/>
      <c r="Q740" s="242"/>
      <c r="R740" s="242"/>
      <c r="S740" s="242"/>
      <c r="T740" s="242"/>
      <c r="U740" s="242"/>
      <c r="V740" s="437"/>
    </row>
    <row r="741" spans="1:22" s="237" customFormat="1" x14ac:dyDescent="0.25">
      <c r="A741" s="241"/>
      <c r="B741" s="242"/>
      <c r="C741" s="242"/>
      <c r="D741" s="242"/>
      <c r="E741" s="242"/>
      <c r="F741" s="242"/>
      <c r="G741" s="242"/>
      <c r="H741" s="241"/>
      <c r="I741" s="242"/>
      <c r="J741" s="242"/>
      <c r="K741" s="242"/>
      <c r="L741" s="242"/>
      <c r="M741" s="242"/>
      <c r="N741" s="242"/>
      <c r="O741" s="242"/>
      <c r="P741" s="242"/>
      <c r="Q741" s="242"/>
      <c r="R741" s="242"/>
      <c r="S741" s="242"/>
      <c r="T741" s="242"/>
      <c r="U741" s="242"/>
      <c r="V741" s="437"/>
    </row>
    <row r="742" spans="1:22" s="237" customFormat="1" x14ac:dyDescent="0.25">
      <c r="A742" s="241"/>
      <c r="B742" s="242"/>
      <c r="C742" s="242"/>
      <c r="D742" s="242"/>
      <c r="E742" s="242"/>
      <c r="F742" s="242"/>
      <c r="G742" s="242"/>
      <c r="H742" s="241"/>
      <c r="I742" s="242"/>
      <c r="J742" s="242"/>
      <c r="K742" s="242"/>
      <c r="L742" s="242"/>
      <c r="M742" s="242"/>
      <c r="N742" s="242"/>
      <c r="O742" s="242"/>
      <c r="P742" s="242"/>
      <c r="Q742" s="242"/>
      <c r="R742" s="242"/>
      <c r="S742" s="242"/>
      <c r="T742" s="242"/>
      <c r="U742" s="242"/>
      <c r="V742" s="437"/>
    </row>
    <row r="743" spans="1:22" s="237" customFormat="1" x14ac:dyDescent="0.25">
      <c r="A743" s="241"/>
      <c r="B743" s="242"/>
      <c r="C743" s="242"/>
      <c r="D743" s="242"/>
      <c r="E743" s="242"/>
      <c r="F743" s="242"/>
      <c r="G743" s="242"/>
      <c r="H743" s="241"/>
      <c r="I743" s="242"/>
      <c r="J743" s="242"/>
      <c r="K743" s="242"/>
      <c r="L743" s="242"/>
      <c r="M743" s="242"/>
      <c r="N743" s="242"/>
      <c r="O743" s="242"/>
      <c r="P743" s="242"/>
      <c r="Q743" s="242"/>
      <c r="R743" s="242"/>
      <c r="S743" s="242"/>
      <c r="T743" s="242"/>
      <c r="U743" s="242"/>
      <c r="V743" s="437"/>
    </row>
    <row r="744" spans="1:22" s="237" customFormat="1" x14ac:dyDescent="0.25">
      <c r="A744" s="241"/>
      <c r="B744" s="242"/>
      <c r="C744" s="242"/>
      <c r="D744" s="242"/>
      <c r="E744" s="242"/>
      <c r="F744" s="242"/>
      <c r="G744" s="242"/>
      <c r="H744" s="241"/>
      <c r="I744" s="242"/>
      <c r="J744" s="242"/>
      <c r="K744" s="242"/>
      <c r="L744" s="242"/>
      <c r="M744" s="242"/>
      <c r="N744" s="242"/>
      <c r="O744" s="242"/>
      <c r="P744" s="242"/>
      <c r="Q744" s="242"/>
      <c r="R744" s="242"/>
      <c r="S744" s="242"/>
      <c r="T744" s="242"/>
      <c r="U744" s="242"/>
      <c r="V744" s="437"/>
    </row>
    <row r="745" spans="1:22" s="237" customFormat="1" x14ac:dyDescent="0.25">
      <c r="A745" s="241"/>
      <c r="B745" s="242"/>
      <c r="C745" s="242"/>
      <c r="D745" s="242"/>
      <c r="E745" s="242"/>
      <c r="F745" s="242"/>
      <c r="G745" s="242"/>
      <c r="H745" s="241"/>
      <c r="I745" s="242"/>
      <c r="J745" s="242"/>
      <c r="K745" s="242"/>
      <c r="L745" s="242"/>
      <c r="M745" s="242"/>
      <c r="N745" s="242"/>
      <c r="O745" s="242"/>
      <c r="P745" s="242"/>
      <c r="Q745" s="242"/>
      <c r="R745" s="242"/>
      <c r="S745" s="242"/>
      <c r="T745" s="242"/>
      <c r="U745" s="242"/>
      <c r="V745" s="437"/>
    </row>
    <row r="746" spans="1:22" s="237" customFormat="1" x14ac:dyDescent="0.25">
      <c r="A746" s="241"/>
      <c r="B746" s="242"/>
      <c r="C746" s="242"/>
      <c r="D746" s="242"/>
      <c r="E746" s="242"/>
      <c r="F746" s="242"/>
      <c r="G746" s="242"/>
      <c r="H746" s="241"/>
      <c r="I746" s="242"/>
      <c r="J746" s="242"/>
      <c r="K746" s="242"/>
      <c r="L746" s="242"/>
      <c r="M746" s="242"/>
      <c r="N746" s="242"/>
      <c r="O746" s="242"/>
      <c r="P746" s="242"/>
      <c r="Q746" s="242"/>
      <c r="R746" s="242"/>
      <c r="S746" s="242"/>
      <c r="T746" s="242"/>
      <c r="U746" s="242"/>
      <c r="V746" s="437"/>
    </row>
    <row r="747" spans="1:22" s="237" customFormat="1" x14ac:dyDescent="0.25">
      <c r="A747" s="241"/>
      <c r="B747" s="242"/>
      <c r="C747" s="242"/>
      <c r="D747" s="242"/>
      <c r="E747" s="242"/>
      <c r="F747" s="242"/>
      <c r="G747" s="242"/>
      <c r="H747" s="241"/>
      <c r="I747" s="242"/>
      <c r="J747" s="242"/>
      <c r="K747" s="242"/>
      <c r="L747" s="242"/>
      <c r="M747" s="242"/>
      <c r="N747" s="242"/>
      <c r="O747" s="242"/>
      <c r="P747" s="242"/>
      <c r="Q747" s="242"/>
      <c r="R747" s="242"/>
      <c r="S747" s="242"/>
      <c r="T747" s="242"/>
      <c r="U747" s="242"/>
      <c r="V747" s="437"/>
    </row>
    <row r="748" spans="1:22" s="237" customFormat="1" x14ac:dyDescent="0.25">
      <c r="A748" s="241"/>
      <c r="B748" s="242"/>
      <c r="C748" s="242"/>
      <c r="D748" s="242"/>
      <c r="E748" s="242"/>
      <c r="F748" s="242"/>
      <c r="G748" s="242"/>
      <c r="H748" s="241"/>
      <c r="I748" s="242"/>
      <c r="J748" s="242"/>
      <c r="K748" s="242"/>
      <c r="L748" s="242"/>
      <c r="M748" s="242"/>
      <c r="N748" s="242"/>
      <c r="O748" s="242"/>
      <c r="P748" s="242"/>
      <c r="Q748" s="242"/>
      <c r="R748" s="242"/>
      <c r="S748" s="242"/>
      <c r="T748" s="242"/>
      <c r="U748" s="242"/>
      <c r="V748" s="437"/>
    </row>
    <row r="749" spans="1:22" s="237" customFormat="1" x14ac:dyDescent="0.25">
      <c r="A749" s="241"/>
      <c r="B749" s="242"/>
      <c r="C749" s="242"/>
      <c r="D749" s="242"/>
      <c r="E749" s="242"/>
      <c r="F749" s="242"/>
      <c r="G749" s="242"/>
      <c r="H749" s="241"/>
      <c r="I749" s="242"/>
      <c r="J749" s="242"/>
      <c r="K749" s="242"/>
      <c r="L749" s="242"/>
      <c r="M749" s="242"/>
      <c r="N749" s="242"/>
      <c r="O749" s="242"/>
      <c r="P749" s="242"/>
      <c r="Q749" s="242"/>
      <c r="R749" s="242"/>
      <c r="S749" s="242"/>
      <c r="T749" s="242"/>
      <c r="U749" s="242"/>
      <c r="V749" s="437"/>
    </row>
    <row r="750" spans="1:22" s="237" customFormat="1" x14ac:dyDescent="0.25">
      <c r="A750" s="241"/>
      <c r="B750" s="242"/>
      <c r="C750" s="242"/>
      <c r="D750" s="242"/>
      <c r="E750" s="242"/>
      <c r="F750" s="242"/>
      <c r="G750" s="242"/>
      <c r="H750" s="241"/>
      <c r="I750" s="242"/>
      <c r="J750" s="242"/>
      <c r="K750" s="242"/>
      <c r="L750" s="242"/>
      <c r="M750" s="242"/>
      <c r="N750" s="242"/>
      <c r="O750" s="242"/>
      <c r="P750" s="242"/>
      <c r="Q750" s="242"/>
      <c r="R750" s="242"/>
      <c r="S750" s="242"/>
      <c r="T750" s="242"/>
      <c r="U750" s="242"/>
      <c r="V750" s="437"/>
    </row>
    <row r="751" spans="1:22" s="237" customFormat="1" x14ac:dyDescent="0.25">
      <c r="A751" s="241"/>
      <c r="B751" s="242"/>
      <c r="C751" s="242"/>
      <c r="D751" s="242"/>
      <c r="E751" s="242"/>
      <c r="F751" s="242"/>
      <c r="G751" s="242"/>
      <c r="H751" s="241"/>
      <c r="I751" s="242"/>
      <c r="J751" s="242"/>
      <c r="K751" s="242"/>
      <c r="L751" s="242"/>
      <c r="M751" s="242"/>
      <c r="N751" s="242"/>
      <c r="O751" s="242"/>
      <c r="P751" s="242"/>
      <c r="Q751" s="242"/>
      <c r="R751" s="242"/>
      <c r="S751" s="242"/>
      <c r="T751" s="242"/>
      <c r="U751" s="242"/>
      <c r="V751" s="437"/>
    </row>
    <row r="752" spans="1:22" s="237" customFormat="1" x14ac:dyDescent="0.25">
      <c r="A752" s="241"/>
      <c r="B752" s="242"/>
      <c r="C752" s="242"/>
      <c r="D752" s="242"/>
      <c r="E752" s="242"/>
      <c r="F752" s="242"/>
      <c r="G752" s="242"/>
      <c r="H752" s="241"/>
      <c r="I752" s="242"/>
      <c r="J752" s="242"/>
      <c r="K752" s="242"/>
      <c r="L752" s="242"/>
      <c r="M752" s="242"/>
      <c r="N752" s="242"/>
      <c r="O752" s="242"/>
      <c r="P752" s="242"/>
      <c r="Q752" s="242"/>
      <c r="R752" s="242"/>
      <c r="S752" s="242"/>
      <c r="T752" s="242"/>
      <c r="U752" s="242"/>
      <c r="V752" s="437"/>
    </row>
    <row r="753" spans="1:22" s="237" customFormat="1" x14ac:dyDescent="0.25">
      <c r="A753" s="241"/>
      <c r="B753" s="242"/>
      <c r="C753" s="242"/>
      <c r="D753" s="242"/>
      <c r="E753" s="242"/>
      <c r="F753" s="242"/>
      <c r="G753" s="242"/>
      <c r="H753" s="241"/>
      <c r="I753" s="242"/>
      <c r="J753" s="242"/>
      <c r="K753" s="242"/>
      <c r="L753" s="242"/>
      <c r="M753" s="242"/>
      <c r="N753" s="242"/>
      <c r="O753" s="242"/>
      <c r="P753" s="242"/>
      <c r="Q753" s="242"/>
      <c r="R753" s="242"/>
      <c r="S753" s="242"/>
      <c r="T753" s="242"/>
      <c r="U753" s="242"/>
      <c r="V753" s="437"/>
    </row>
    <row r="754" spans="1:22" s="237" customFormat="1" x14ac:dyDescent="0.25">
      <c r="A754" s="241"/>
      <c r="B754" s="242"/>
      <c r="C754" s="242"/>
      <c r="D754" s="242"/>
      <c r="E754" s="242"/>
      <c r="F754" s="242"/>
      <c r="G754" s="242"/>
      <c r="H754" s="241"/>
      <c r="I754" s="242"/>
      <c r="J754" s="242"/>
      <c r="K754" s="242"/>
      <c r="L754" s="242"/>
      <c r="M754" s="242"/>
      <c r="N754" s="242"/>
      <c r="O754" s="242"/>
      <c r="P754" s="242"/>
      <c r="Q754" s="242"/>
      <c r="R754" s="242"/>
      <c r="S754" s="242"/>
      <c r="T754" s="242"/>
      <c r="U754" s="242"/>
      <c r="V754" s="437"/>
    </row>
    <row r="755" spans="1:22" s="237" customFormat="1" x14ac:dyDescent="0.25">
      <c r="A755" s="241"/>
      <c r="B755" s="242"/>
      <c r="C755" s="242"/>
      <c r="D755" s="242"/>
      <c r="E755" s="242"/>
      <c r="F755" s="242"/>
      <c r="G755" s="242"/>
      <c r="H755" s="241"/>
      <c r="I755" s="242"/>
      <c r="J755" s="242"/>
      <c r="K755" s="242"/>
      <c r="L755" s="242"/>
      <c r="M755" s="242"/>
      <c r="N755" s="242"/>
      <c r="O755" s="242"/>
      <c r="P755" s="242"/>
      <c r="Q755" s="242"/>
      <c r="R755" s="242"/>
      <c r="S755" s="242"/>
      <c r="T755" s="242"/>
      <c r="U755" s="242"/>
      <c r="V755" s="437"/>
    </row>
    <row r="756" spans="1:22" s="237" customFormat="1" x14ac:dyDescent="0.25">
      <c r="A756" s="241"/>
      <c r="B756" s="242"/>
      <c r="C756" s="242"/>
      <c r="D756" s="242"/>
      <c r="E756" s="242"/>
      <c r="F756" s="242"/>
      <c r="G756" s="242"/>
      <c r="H756" s="241"/>
      <c r="I756" s="242"/>
      <c r="J756" s="242"/>
      <c r="K756" s="242"/>
      <c r="L756" s="242"/>
      <c r="M756" s="242"/>
      <c r="N756" s="242"/>
      <c r="O756" s="242"/>
      <c r="P756" s="242"/>
      <c r="Q756" s="242"/>
      <c r="R756" s="242"/>
      <c r="S756" s="242"/>
      <c r="T756" s="242"/>
      <c r="U756" s="242"/>
      <c r="V756" s="437"/>
    </row>
    <row r="757" spans="1:22" s="237" customFormat="1" x14ac:dyDescent="0.25">
      <c r="A757" s="241"/>
      <c r="B757" s="242"/>
      <c r="C757" s="242"/>
      <c r="D757" s="242"/>
      <c r="E757" s="242"/>
      <c r="F757" s="242"/>
      <c r="G757" s="242"/>
      <c r="H757" s="241"/>
      <c r="I757" s="242"/>
      <c r="J757" s="242"/>
      <c r="K757" s="242"/>
      <c r="L757" s="242"/>
      <c r="M757" s="242"/>
      <c r="N757" s="242"/>
      <c r="O757" s="242"/>
      <c r="P757" s="242"/>
      <c r="Q757" s="242"/>
      <c r="R757" s="242"/>
      <c r="S757" s="242"/>
      <c r="T757" s="242"/>
      <c r="U757" s="242"/>
      <c r="V757" s="437"/>
    </row>
    <row r="758" spans="1:22" s="237" customFormat="1" x14ac:dyDescent="0.25">
      <c r="A758" s="241"/>
      <c r="B758" s="242"/>
      <c r="C758" s="242"/>
      <c r="D758" s="242"/>
      <c r="E758" s="242"/>
      <c r="F758" s="242"/>
      <c r="G758" s="242"/>
      <c r="H758" s="241"/>
      <c r="I758" s="242"/>
      <c r="J758" s="242"/>
      <c r="K758" s="242"/>
      <c r="L758" s="242"/>
      <c r="M758" s="242"/>
      <c r="N758" s="242"/>
      <c r="O758" s="242"/>
      <c r="P758" s="242"/>
      <c r="Q758" s="242"/>
      <c r="R758" s="242"/>
      <c r="S758" s="242"/>
      <c r="T758" s="242"/>
      <c r="U758" s="242"/>
      <c r="V758" s="437"/>
    </row>
    <row r="759" spans="1:22" s="237" customFormat="1" x14ac:dyDescent="0.25">
      <c r="A759" s="241"/>
      <c r="B759" s="242"/>
      <c r="C759" s="242"/>
      <c r="D759" s="242"/>
      <c r="E759" s="242"/>
      <c r="F759" s="242"/>
      <c r="G759" s="242"/>
      <c r="H759" s="241"/>
      <c r="I759" s="242"/>
      <c r="J759" s="242"/>
      <c r="K759" s="242"/>
      <c r="L759" s="242"/>
      <c r="M759" s="242"/>
      <c r="N759" s="242"/>
      <c r="O759" s="242"/>
      <c r="P759" s="242"/>
      <c r="Q759" s="242"/>
      <c r="R759" s="242"/>
      <c r="S759" s="242"/>
      <c r="T759" s="242"/>
      <c r="U759" s="242"/>
      <c r="V759" s="437"/>
    </row>
    <row r="760" spans="1:22" s="237" customFormat="1" x14ac:dyDescent="0.25">
      <c r="A760" s="241"/>
      <c r="B760" s="242"/>
      <c r="C760" s="242"/>
      <c r="D760" s="242"/>
      <c r="E760" s="242"/>
      <c r="F760" s="242"/>
      <c r="G760" s="242"/>
      <c r="H760" s="241"/>
      <c r="I760" s="242"/>
      <c r="J760" s="242"/>
      <c r="K760" s="242"/>
      <c r="L760" s="242"/>
      <c r="M760" s="242"/>
      <c r="N760" s="242"/>
      <c r="O760" s="242"/>
      <c r="P760" s="242"/>
      <c r="Q760" s="242"/>
      <c r="R760" s="242"/>
      <c r="S760" s="242"/>
      <c r="T760" s="242"/>
      <c r="U760" s="242"/>
      <c r="V760" s="437"/>
    </row>
    <row r="761" spans="1:22" s="237" customFormat="1" x14ac:dyDescent="0.25">
      <c r="A761" s="241"/>
      <c r="B761" s="242"/>
      <c r="C761" s="242"/>
      <c r="D761" s="242"/>
      <c r="E761" s="242"/>
      <c r="F761" s="242"/>
      <c r="G761" s="242"/>
      <c r="H761" s="241"/>
      <c r="I761" s="242"/>
      <c r="J761" s="242"/>
      <c r="K761" s="242"/>
      <c r="L761" s="242"/>
      <c r="M761" s="242"/>
      <c r="N761" s="242"/>
      <c r="O761" s="242"/>
      <c r="P761" s="242"/>
      <c r="Q761" s="242"/>
      <c r="R761" s="242"/>
      <c r="S761" s="242"/>
      <c r="T761" s="242"/>
      <c r="U761" s="242"/>
      <c r="V761" s="437"/>
    </row>
    <row r="762" spans="1:22" s="237" customFormat="1" x14ac:dyDescent="0.25">
      <c r="A762" s="241"/>
      <c r="B762" s="242"/>
      <c r="C762" s="242"/>
      <c r="D762" s="242"/>
      <c r="E762" s="242"/>
      <c r="F762" s="242"/>
      <c r="G762" s="242"/>
      <c r="H762" s="241"/>
      <c r="I762" s="242"/>
      <c r="J762" s="242"/>
      <c r="K762" s="242"/>
      <c r="L762" s="242"/>
      <c r="M762" s="242"/>
      <c r="N762" s="242"/>
      <c r="O762" s="242"/>
      <c r="P762" s="242"/>
      <c r="Q762" s="242"/>
      <c r="R762" s="242"/>
      <c r="S762" s="242"/>
      <c r="T762" s="242"/>
      <c r="U762" s="242"/>
      <c r="V762" s="437"/>
    </row>
    <row r="763" spans="1:22" s="237" customFormat="1" x14ac:dyDescent="0.25">
      <c r="A763" s="241"/>
      <c r="B763" s="242"/>
      <c r="C763" s="242"/>
      <c r="D763" s="242"/>
      <c r="E763" s="242"/>
      <c r="F763" s="242"/>
      <c r="G763" s="242"/>
      <c r="H763" s="241"/>
      <c r="I763" s="242"/>
      <c r="J763" s="242"/>
      <c r="K763" s="242"/>
      <c r="L763" s="242"/>
      <c r="M763" s="242"/>
      <c r="N763" s="242"/>
      <c r="O763" s="242"/>
      <c r="P763" s="242"/>
      <c r="Q763" s="242"/>
      <c r="R763" s="242"/>
      <c r="S763" s="242"/>
      <c r="T763" s="242"/>
      <c r="U763" s="242"/>
      <c r="V763" s="437"/>
    </row>
    <row r="764" spans="1:22" s="237" customFormat="1" x14ac:dyDescent="0.25">
      <c r="A764" s="241"/>
      <c r="B764" s="242"/>
      <c r="C764" s="242"/>
      <c r="D764" s="242"/>
      <c r="E764" s="242"/>
      <c r="F764" s="242"/>
      <c r="G764" s="242"/>
      <c r="H764" s="241"/>
      <c r="I764" s="242"/>
      <c r="J764" s="242"/>
      <c r="K764" s="242"/>
      <c r="L764" s="242"/>
      <c r="M764" s="242"/>
      <c r="N764" s="242"/>
      <c r="O764" s="242"/>
      <c r="P764" s="242"/>
      <c r="Q764" s="242"/>
      <c r="R764" s="242"/>
      <c r="S764" s="242"/>
      <c r="T764" s="242"/>
      <c r="U764" s="242"/>
      <c r="V764" s="437"/>
    </row>
    <row r="765" spans="1:22" s="237" customFormat="1" x14ac:dyDescent="0.25">
      <c r="A765" s="241"/>
      <c r="B765" s="242"/>
      <c r="C765" s="242"/>
      <c r="D765" s="242"/>
      <c r="E765" s="242"/>
      <c r="F765" s="242"/>
      <c r="G765" s="242"/>
      <c r="H765" s="241"/>
      <c r="I765" s="242"/>
      <c r="J765" s="242"/>
      <c r="K765" s="242"/>
      <c r="L765" s="242"/>
      <c r="M765" s="242"/>
      <c r="N765" s="242"/>
      <c r="O765" s="242"/>
      <c r="P765" s="242"/>
      <c r="Q765" s="242"/>
      <c r="R765" s="242"/>
      <c r="S765" s="242"/>
      <c r="T765" s="242"/>
      <c r="U765" s="242"/>
      <c r="V765" s="437"/>
    </row>
    <row r="766" spans="1:22" s="237" customFormat="1" x14ac:dyDescent="0.25">
      <c r="A766" s="241"/>
      <c r="B766" s="242"/>
      <c r="C766" s="242"/>
      <c r="D766" s="242"/>
      <c r="E766" s="242"/>
      <c r="F766" s="242"/>
      <c r="G766" s="242"/>
      <c r="H766" s="241"/>
      <c r="I766" s="242"/>
      <c r="J766" s="242"/>
      <c r="K766" s="242"/>
      <c r="L766" s="242"/>
      <c r="M766" s="242"/>
      <c r="N766" s="242"/>
      <c r="O766" s="242"/>
      <c r="P766" s="242"/>
      <c r="Q766" s="242"/>
      <c r="R766" s="242"/>
      <c r="S766" s="242"/>
      <c r="T766" s="242"/>
      <c r="U766" s="242"/>
      <c r="V766" s="437"/>
    </row>
    <row r="767" spans="1:22" s="237" customFormat="1" x14ac:dyDescent="0.25">
      <c r="A767" s="241"/>
      <c r="B767" s="242"/>
      <c r="C767" s="242"/>
      <c r="D767" s="242"/>
      <c r="E767" s="242"/>
      <c r="F767" s="242"/>
      <c r="G767" s="242"/>
      <c r="H767" s="241"/>
      <c r="I767" s="242"/>
      <c r="J767" s="242"/>
      <c r="K767" s="242"/>
      <c r="L767" s="242"/>
      <c r="M767" s="242"/>
      <c r="N767" s="242"/>
      <c r="O767" s="242"/>
      <c r="P767" s="242"/>
      <c r="Q767" s="242"/>
      <c r="R767" s="242"/>
      <c r="S767" s="242"/>
      <c r="T767" s="242"/>
      <c r="U767" s="242"/>
      <c r="V767" s="437"/>
    </row>
    <row r="768" spans="1:22" s="237" customFormat="1" x14ac:dyDescent="0.25">
      <c r="A768" s="241"/>
      <c r="B768" s="242"/>
      <c r="C768" s="242"/>
      <c r="D768" s="242"/>
      <c r="E768" s="242"/>
      <c r="F768" s="242"/>
      <c r="G768" s="242"/>
      <c r="H768" s="241"/>
      <c r="I768" s="242"/>
      <c r="J768" s="242"/>
      <c r="K768" s="242"/>
      <c r="L768" s="242"/>
      <c r="M768" s="242"/>
      <c r="N768" s="242"/>
      <c r="O768" s="242"/>
      <c r="P768" s="242"/>
      <c r="Q768" s="242"/>
      <c r="R768" s="242"/>
      <c r="S768" s="242"/>
      <c r="T768" s="242"/>
      <c r="U768" s="242"/>
      <c r="V768" s="437"/>
    </row>
    <row r="769" spans="1:22" s="237" customFormat="1" x14ac:dyDescent="0.25">
      <c r="A769" s="241"/>
      <c r="B769" s="242"/>
      <c r="C769" s="242"/>
      <c r="D769" s="242"/>
      <c r="E769" s="242"/>
      <c r="F769" s="242"/>
      <c r="G769" s="242"/>
      <c r="H769" s="241"/>
      <c r="I769" s="242"/>
      <c r="J769" s="242"/>
      <c r="K769" s="242"/>
      <c r="L769" s="242"/>
      <c r="M769" s="242"/>
      <c r="N769" s="242"/>
      <c r="O769" s="242"/>
      <c r="P769" s="242"/>
      <c r="Q769" s="242"/>
      <c r="R769" s="242"/>
      <c r="S769" s="242"/>
      <c r="T769" s="242"/>
      <c r="U769" s="242"/>
      <c r="V769" s="437"/>
    </row>
    <row r="770" spans="1:22" s="237" customFormat="1" x14ac:dyDescent="0.25">
      <c r="A770" s="241"/>
      <c r="B770" s="242"/>
      <c r="C770" s="242"/>
      <c r="D770" s="242"/>
      <c r="E770" s="242"/>
      <c r="F770" s="242"/>
      <c r="G770" s="242"/>
      <c r="H770" s="241"/>
      <c r="I770" s="242"/>
      <c r="J770" s="242"/>
      <c r="K770" s="242"/>
      <c r="L770" s="242"/>
      <c r="M770" s="242"/>
      <c r="N770" s="242"/>
      <c r="O770" s="242"/>
      <c r="P770" s="242"/>
      <c r="Q770" s="242"/>
      <c r="R770" s="242"/>
      <c r="S770" s="242"/>
      <c r="T770" s="242"/>
      <c r="U770" s="242"/>
      <c r="V770" s="437"/>
    </row>
    <row r="771" spans="1:22" s="237" customFormat="1" x14ac:dyDescent="0.25">
      <c r="A771" s="241"/>
      <c r="B771" s="242"/>
      <c r="C771" s="242"/>
      <c r="D771" s="242"/>
      <c r="E771" s="242"/>
      <c r="F771" s="242"/>
      <c r="G771" s="242"/>
      <c r="H771" s="241"/>
      <c r="I771" s="242"/>
      <c r="J771" s="242"/>
      <c r="K771" s="242"/>
      <c r="L771" s="242"/>
      <c r="M771" s="242"/>
      <c r="N771" s="242"/>
      <c r="O771" s="242"/>
      <c r="P771" s="242"/>
      <c r="Q771" s="242"/>
      <c r="R771" s="242"/>
      <c r="S771" s="242"/>
      <c r="T771" s="242"/>
      <c r="U771" s="242"/>
      <c r="V771" s="437"/>
    </row>
    <row r="772" spans="1:22" s="237" customFormat="1" x14ac:dyDescent="0.25">
      <c r="A772" s="241"/>
      <c r="B772" s="242"/>
      <c r="C772" s="242"/>
      <c r="D772" s="242"/>
      <c r="E772" s="242"/>
      <c r="F772" s="242"/>
      <c r="G772" s="242"/>
      <c r="H772" s="241"/>
      <c r="I772" s="242"/>
      <c r="J772" s="242"/>
      <c r="K772" s="242"/>
      <c r="L772" s="242"/>
      <c r="M772" s="242"/>
      <c r="N772" s="242"/>
      <c r="O772" s="242"/>
      <c r="P772" s="242"/>
      <c r="Q772" s="242"/>
      <c r="R772" s="242"/>
      <c r="S772" s="242"/>
      <c r="T772" s="242"/>
      <c r="U772" s="242"/>
      <c r="V772" s="437"/>
    </row>
    <row r="773" spans="1:22" s="237" customFormat="1" x14ac:dyDescent="0.25">
      <c r="A773" s="241"/>
      <c r="B773" s="242"/>
      <c r="C773" s="242"/>
      <c r="D773" s="242"/>
      <c r="E773" s="242"/>
      <c r="F773" s="242"/>
      <c r="G773" s="242"/>
      <c r="H773" s="241"/>
      <c r="I773" s="242"/>
      <c r="J773" s="242"/>
      <c r="K773" s="242"/>
      <c r="L773" s="242"/>
      <c r="M773" s="242"/>
      <c r="N773" s="242"/>
      <c r="O773" s="242"/>
      <c r="P773" s="242"/>
      <c r="Q773" s="242"/>
      <c r="R773" s="242"/>
      <c r="S773" s="242"/>
      <c r="T773" s="242"/>
      <c r="U773" s="242"/>
      <c r="V773" s="437"/>
    </row>
    <row r="774" spans="1:22" s="237" customFormat="1" x14ac:dyDescent="0.25">
      <c r="A774" s="241"/>
      <c r="B774" s="242"/>
      <c r="C774" s="242"/>
      <c r="D774" s="242"/>
      <c r="E774" s="242"/>
      <c r="F774" s="242"/>
      <c r="G774" s="242"/>
      <c r="H774" s="241"/>
      <c r="I774" s="242"/>
      <c r="J774" s="242"/>
      <c r="K774" s="242"/>
      <c r="L774" s="242"/>
      <c r="M774" s="242"/>
      <c r="N774" s="242"/>
      <c r="O774" s="242"/>
      <c r="P774" s="242"/>
      <c r="Q774" s="242"/>
      <c r="R774" s="242"/>
      <c r="S774" s="242"/>
      <c r="T774" s="242"/>
      <c r="U774" s="242"/>
      <c r="V774" s="437"/>
    </row>
    <row r="775" spans="1:22" s="237" customFormat="1" x14ac:dyDescent="0.25">
      <c r="A775" s="241"/>
      <c r="B775" s="242"/>
      <c r="C775" s="242"/>
      <c r="D775" s="242"/>
      <c r="E775" s="242"/>
      <c r="F775" s="242"/>
      <c r="G775" s="242"/>
      <c r="H775" s="241"/>
      <c r="I775" s="242"/>
      <c r="J775" s="242"/>
      <c r="K775" s="242"/>
      <c r="L775" s="242"/>
      <c r="M775" s="242"/>
      <c r="N775" s="242"/>
      <c r="O775" s="242"/>
      <c r="P775" s="242"/>
      <c r="Q775" s="242"/>
      <c r="R775" s="242"/>
      <c r="S775" s="242"/>
      <c r="T775" s="242"/>
      <c r="U775" s="242"/>
      <c r="V775" s="437"/>
    </row>
    <row r="776" spans="1:22" s="237" customFormat="1" x14ac:dyDescent="0.25">
      <c r="A776" s="241"/>
      <c r="B776" s="242"/>
      <c r="C776" s="242"/>
      <c r="D776" s="242"/>
      <c r="E776" s="242"/>
      <c r="F776" s="242"/>
      <c r="G776" s="242"/>
      <c r="H776" s="241"/>
      <c r="I776" s="242"/>
      <c r="J776" s="242"/>
      <c r="K776" s="242"/>
      <c r="L776" s="242"/>
      <c r="M776" s="242"/>
      <c r="N776" s="242"/>
      <c r="O776" s="242"/>
      <c r="P776" s="242"/>
      <c r="Q776" s="242"/>
      <c r="R776" s="242"/>
      <c r="S776" s="242"/>
      <c r="T776" s="242"/>
      <c r="U776" s="242"/>
      <c r="V776" s="437"/>
    </row>
    <row r="777" spans="1:22" s="237" customFormat="1" x14ac:dyDescent="0.25">
      <c r="A777" s="241"/>
      <c r="B777" s="242"/>
      <c r="C777" s="242"/>
      <c r="D777" s="242"/>
      <c r="E777" s="242"/>
      <c r="F777" s="242"/>
      <c r="G777" s="242"/>
      <c r="H777" s="241"/>
      <c r="I777" s="242"/>
      <c r="J777" s="242"/>
      <c r="K777" s="242"/>
      <c r="L777" s="242"/>
      <c r="M777" s="242"/>
      <c r="N777" s="242"/>
      <c r="O777" s="242"/>
      <c r="P777" s="242"/>
      <c r="Q777" s="242"/>
      <c r="R777" s="242"/>
      <c r="S777" s="242"/>
      <c r="T777" s="242"/>
      <c r="U777" s="242"/>
      <c r="V777" s="437"/>
    </row>
    <row r="778" spans="1:22" s="237" customFormat="1" x14ac:dyDescent="0.25">
      <c r="A778" s="241"/>
      <c r="B778" s="242"/>
      <c r="C778" s="242"/>
      <c r="D778" s="242"/>
      <c r="E778" s="242"/>
      <c r="F778" s="242"/>
      <c r="G778" s="242"/>
      <c r="H778" s="241"/>
      <c r="I778" s="242"/>
      <c r="J778" s="242"/>
      <c r="K778" s="242"/>
      <c r="L778" s="242"/>
      <c r="M778" s="242"/>
      <c r="N778" s="242"/>
      <c r="O778" s="242"/>
      <c r="P778" s="242"/>
      <c r="Q778" s="242"/>
      <c r="R778" s="242"/>
      <c r="S778" s="242"/>
      <c r="T778" s="242"/>
      <c r="U778" s="242"/>
      <c r="V778" s="437"/>
    </row>
    <row r="779" spans="1:22" s="237" customFormat="1" x14ac:dyDescent="0.25">
      <c r="A779" s="241"/>
      <c r="B779" s="242"/>
      <c r="C779" s="242"/>
      <c r="D779" s="242"/>
      <c r="E779" s="242"/>
      <c r="F779" s="242"/>
      <c r="G779" s="242"/>
      <c r="H779" s="241"/>
      <c r="I779" s="242"/>
      <c r="J779" s="242"/>
      <c r="K779" s="242"/>
      <c r="L779" s="242"/>
      <c r="M779" s="242"/>
      <c r="N779" s="242"/>
      <c r="O779" s="242"/>
      <c r="P779" s="242"/>
      <c r="Q779" s="242"/>
      <c r="R779" s="242"/>
      <c r="S779" s="242"/>
      <c r="T779" s="242"/>
      <c r="U779" s="242"/>
      <c r="V779" s="437"/>
    </row>
    <row r="780" spans="1:22" s="237" customFormat="1" x14ac:dyDescent="0.25">
      <c r="A780" s="241"/>
      <c r="B780" s="242"/>
      <c r="C780" s="242"/>
      <c r="D780" s="242"/>
      <c r="E780" s="242"/>
      <c r="F780" s="242"/>
      <c r="G780" s="242"/>
      <c r="H780" s="241"/>
      <c r="I780" s="242"/>
      <c r="J780" s="242"/>
      <c r="K780" s="242"/>
      <c r="L780" s="242"/>
      <c r="M780" s="242"/>
      <c r="N780" s="242"/>
      <c r="O780" s="242"/>
      <c r="P780" s="242"/>
      <c r="Q780" s="242"/>
      <c r="R780" s="242"/>
      <c r="S780" s="242"/>
      <c r="T780" s="242"/>
      <c r="U780" s="242"/>
      <c r="V780" s="437"/>
    </row>
    <row r="781" spans="1:22" s="237" customFormat="1" x14ac:dyDescent="0.25">
      <c r="A781" s="241"/>
      <c r="B781" s="242"/>
      <c r="C781" s="242"/>
      <c r="D781" s="242"/>
      <c r="E781" s="242"/>
      <c r="F781" s="242"/>
      <c r="G781" s="242"/>
      <c r="H781" s="241"/>
      <c r="I781" s="242"/>
      <c r="J781" s="242"/>
      <c r="K781" s="242"/>
      <c r="L781" s="242"/>
      <c r="M781" s="242"/>
      <c r="N781" s="242"/>
      <c r="O781" s="242"/>
      <c r="P781" s="242"/>
      <c r="Q781" s="242"/>
      <c r="R781" s="242"/>
      <c r="S781" s="242"/>
      <c r="T781" s="242"/>
      <c r="U781" s="242"/>
      <c r="V781" s="437"/>
    </row>
    <row r="782" spans="1:22" s="237" customFormat="1" x14ac:dyDescent="0.25">
      <c r="A782" s="241"/>
      <c r="B782" s="242"/>
      <c r="C782" s="242"/>
      <c r="D782" s="242"/>
      <c r="E782" s="242"/>
      <c r="F782" s="242"/>
      <c r="G782" s="242"/>
      <c r="H782" s="241"/>
      <c r="I782" s="242"/>
      <c r="J782" s="242"/>
      <c r="K782" s="242"/>
      <c r="L782" s="242"/>
      <c r="M782" s="242"/>
      <c r="N782" s="242"/>
      <c r="O782" s="242"/>
      <c r="P782" s="242"/>
      <c r="Q782" s="242"/>
      <c r="R782" s="242"/>
      <c r="S782" s="242"/>
      <c r="T782" s="242"/>
      <c r="U782" s="242"/>
      <c r="V782" s="437"/>
    </row>
    <row r="783" spans="1:22" s="237" customFormat="1" x14ac:dyDescent="0.25">
      <c r="A783" s="241"/>
      <c r="B783" s="242"/>
      <c r="C783" s="242"/>
      <c r="D783" s="242"/>
      <c r="E783" s="242"/>
      <c r="F783" s="242"/>
      <c r="G783" s="242"/>
      <c r="H783" s="241"/>
      <c r="I783" s="242"/>
      <c r="J783" s="242"/>
      <c r="K783" s="242"/>
      <c r="L783" s="242"/>
      <c r="M783" s="242"/>
      <c r="N783" s="242"/>
      <c r="O783" s="242"/>
      <c r="P783" s="242"/>
      <c r="Q783" s="242"/>
      <c r="R783" s="242"/>
      <c r="S783" s="242"/>
      <c r="T783" s="242"/>
      <c r="U783" s="242"/>
      <c r="V783" s="437"/>
    </row>
    <row r="784" spans="1:22" s="237" customFormat="1" x14ac:dyDescent="0.25">
      <c r="A784" s="241"/>
      <c r="B784" s="242"/>
      <c r="C784" s="242"/>
      <c r="D784" s="242"/>
      <c r="E784" s="242"/>
      <c r="F784" s="242"/>
      <c r="G784" s="242"/>
      <c r="H784" s="241"/>
      <c r="I784" s="242"/>
      <c r="J784" s="242"/>
      <c r="K784" s="242"/>
      <c r="L784" s="242"/>
      <c r="M784" s="242"/>
      <c r="N784" s="242"/>
      <c r="O784" s="242"/>
      <c r="P784" s="242"/>
      <c r="Q784" s="242"/>
      <c r="R784" s="242"/>
      <c r="S784" s="242"/>
      <c r="T784" s="242"/>
      <c r="U784" s="242"/>
      <c r="V784" s="437"/>
    </row>
    <row r="785" spans="1:22" s="237" customFormat="1" x14ac:dyDescent="0.25">
      <c r="A785" s="241"/>
      <c r="B785" s="242"/>
      <c r="C785" s="242"/>
      <c r="D785" s="242"/>
      <c r="E785" s="242"/>
      <c r="F785" s="242"/>
      <c r="G785" s="242"/>
      <c r="H785" s="241"/>
      <c r="I785" s="242"/>
      <c r="J785" s="242"/>
      <c r="K785" s="242"/>
      <c r="L785" s="242"/>
      <c r="M785" s="242"/>
      <c r="N785" s="242"/>
      <c r="O785" s="242"/>
      <c r="P785" s="242"/>
      <c r="Q785" s="242"/>
      <c r="R785" s="242"/>
      <c r="S785" s="242"/>
      <c r="T785" s="242"/>
      <c r="U785" s="242"/>
      <c r="V785" s="437"/>
    </row>
    <row r="786" spans="1:22" s="237" customFormat="1" x14ac:dyDescent="0.25">
      <c r="A786" s="241"/>
      <c r="B786" s="242"/>
      <c r="C786" s="242"/>
      <c r="D786" s="242"/>
      <c r="E786" s="242"/>
      <c r="F786" s="242"/>
      <c r="G786" s="242"/>
      <c r="H786" s="241"/>
      <c r="I786" s="242"/>
      <c r="J786" s="242"/>
      <c r="K786" s="242"/>
      <c r="L786" s="242"/>
      <c r="M786" s="242"/>
      <c r="N786" s="242"/>
      <c r="O786" s="242"/>
      <c r="P786" s="242"/>
      <c r="Q786" s="242"/>
      <c r="R786" s="242"/>
      <c r="S786" s="242"/>
      <c r="T786" s="242"/>
      <c r="U786" s="242"/>
      <c r="V786" s="437"/>
    </row>
    <row r="787" spans="1:22" s="237" customFormat="1" x14ac:dyDescent="0.25">
      <c r="A787" s="241"/>
      <c r="B787" s="242"/>
      <c r="C787" s="242"/>
      <c r="D787" s="242"/>
      <c r="E787" s="242"/>
      <c r="F787" s="242"/>
      <c r="G787" s="242"/>
      <c r="H787" s="241"/>
      <c r="I787" s="242"/>
      <c r="J787" s="242"/>
      <c r="K787" s="242"/>
      <c r="L787" s="242"/>
      <c r="M787" s="242"/>
      <c r="N787" s="242"/>
      <c r="O787" s="242"/>
      <c r="P787" s="242"/>
      <c r="Q787" s="242"/>
      <c r="R787" s="242"/>
      <c r="S787" s="242"/>
      <c r="T787" s="242"/>
      <c r="U787" s="242"/>
      <c r="V787" s="437"/>
    </row>
    <row r="788" spans="1:22" s="237" customFormat="1" x14ac:dyDescent="0.25">
      <c r="A788" s="241"/>
      <c r="B788" s="242"/>
      <c r="C788" s="242"/>
      <c r="D788" s="242"/>
      <c r="E788" s="242"/>
      <c r="F788" s="242"/>
      <c r="G788" s="242"/>
      <c r="H788" s="241"/>
      <c r="I788" s="242"/>
      <c r="J788" s="242"/>
      <c r="K788" s="242"/>
      <c r="L788" s="242"/>
      <c r="M788" s="242"/>
      <c r="N788" s="242"/>
      <c r="O788" s="242"/>
      <c r="P788" s="242"/>
      <c r="Q788" s="242"/>
      <c r="R788" s="242"/>
      <c r="S788" s="242"/>
      <c r="T788" s="242"/>
      <c r="U788" s="242"/>
      <c r="V788" s="437"/>
    </row>
    <row r="789" spans="1:22" s="237" customFormat="1" x14ac:dyDescent="0.25">
      <c r="A789" s="241"/>
      <c r="B789" s="242"/>
      <c r="C789" s="242"/>
      <c r="D789" s="242"/>
      <c r="E789" s="242"/>
      <c r="F789" s="242"/>
      <c r="G789" s="242"/>
      <c r="H789" s="241"/>
      <c r="I789" s="242"/>
      <c r="J789" s="242"/>
      <c r="K789" s="242"/>
      <c r="L789" s="242"/>
      <c r="M789" s="242"/>
      <c r="N789" s="242"/>
      <c r="O789" s="242"/>
      <c r="P789" s="242"/>
      <c r="Q789" s="242"/>
      <c r="R789" s="242"/>
      <c r="S789" s="242"/>
      <c r="T789" s="242"/>
      <c r="U789" s="242"/>
      <c r="V789" s="437"/>
    </row>
    <row r="790" spans="1:22" s="237" customFormat="1" x14ac:dyDescent="0.25">
      <c r="A790" s="241"/>
      <c r="B790" s="242"/>
      <c r="C790" s="242"/>
      <c r="D790" s="242"/>
      <c r="E790" s="242"/>
      <c r="F790" s="242"/>
      <c r="G790" s="242"/>
      <c r="H790" s="241"/>
      <c r="I790" s="242"/>
      <c r="J790" s="242"/>
      <c r="K790" s="242"/>
      <c r="L790" s="242"/>
      <c r="M790" s="242"/>
      <c r="N790" s="242"/>
      <c r="O790" s="242"/>
      <c r="P790" s="242"/>
      <c r="Q790" s="242"/>
      <c r="R790" s="242"/>
      <c r="S790" s="242"/>
      <c r="T790" s="242"/>
      <c r="U790" s="242"/>
      <c r="V790" s="437"/>
    </row>
    <row r="791" spans="1:22" s="237" customFormat="1" x14ac:dyDescent="0.25">
      <c r="A791" s="241"/>
      <c r="B791" s="242"/>
      <c r="C791" s="242"/>
      <c r="D791" s="242"/>
      <c r="E791" s="242"/>
      <c r="F791" s="242"/>
      <c r="G791" s="242"/>
      <c r="H791" s="241"/>
      <c r="I791" s="242"/>
      <c r="J791" s="242"/>
      <c r="K791" s="242"/>
      <c r="L791" s="242"/>
      <c r="M791" s="242"/>
      <c r="N791" s="242"/>
      <c r="O791" s="242"/>
      <c r="P791" s="242"/>
      <c r="Q791" s="242"/>
      <c r="R791" s="242"/>
      <c r="S791" s="242"/>
      <c r="T791" s="242"/>
      <c r="U791" s="242"/>
      <c r="V791" s="437"/>
    </row>
    <row r="792" spans="1:22" s="237" customFormat="1" x14ac:dyDescent="0.25">
      <c r="A792" s="241"/>
      <c r="B792" s="242"/>
      <c r="C792" s="242"/>
      <c r="D792" s="242"/>
      <c r="E792" s="242"/>
      <c r="F792" s="242"/>
      <c r="G792" s="242"/>
      <c r="H792" s="241"/>
      <c r="I792" s="242"/>
      <c r="J792" s="242"/>
      <c r="K792" s="242"/>
      <c r="L792" s="242"/>
      <c r="M792" s="242"/>
      <c r="N792" s="242"/>
      <c r="O792" s="242"/>
      <c r="P792" s="242"/>
      <c r="Q792" s="242"/>
      <c r="R792" s="242"/>
      <c r="S792" s="242"/>
      <c r="T792" s="242"/>
      <c r="U792" s="242"/>
      <c r="V792" s="437"/>
    </row>
    <row r="793" spans="1:22" s="237" customFormat="1" x14ac:dyDescent="0.25">
      <c r="A793" s="241"/>
      <c r="B793" s="242"/>
      <c r="C793" s="242"/>
      <c r="D793" s="242"/>
      <c r="E793" s="242"/>
      <c r="F793" s="242"/>
      <c r="G793" s="242"/>
      <c r="H793" s="241"/>
      <c r="I793" s="242"/>
      <c r="J793" s="242"/>
      <c r="K793" s="242"/>
      <c r="L793" s="242"/>
      <c r="M793" s="242"/>
      <c r="N793" s="242"/>
      <c r="O793" s="242"/>
      <c r="P793" s="242"/>
      <c r="Q793" s="242"/>
      <c r="R793" s="242"/>
      <c r="S793" s="242"/>
      <c r="T793" s="242"/>
      <c r="U793" s="242"/>
      <c r="V793" s="437"/>
    </row>
    <row r="794" spans="1:22" s="237" customFormat="1" x14ac:dyDescent="0.25">
      <c r="A794" s="241"/>
      <c r="B794" s="242"/>
      <c r="C794" s="242"/>
      <c r="D794" s="242"/>
      <c r="E794" s="242"/>
      <c r="F794" s="242"/>
      <c r="G794" s="242"/>
      <c r="H794" s="241"/>
      <c r="I794" s="242"/>
      <c r="J794" s="242"/>
      <c r="K794" s="242"/>
      <c r="L794" s="242"/>
      <c r="M794" s="242"/>
      <c r="N794" s="242"/>
      <c r="O794" s="242"/>
      <c r="P794" s="242"/>
      <c r="Q794" s="242"/>
      <c r="R794" s="242"/>
      <c r="S794" s="242"/>
      <c r="T794" s="242"/>
      <c r="U794" s="242"/>
      <c r="V794" s="437"/>
    </row>
    <row r="795" spans="1:22" s="237" customFormat="1" x14ac:dyDescent="0.25">
      <c r="A795" s="241"/>
      <c r="B795" s="242"/>
      <c r="C795" s="242"/>
      <c r="D795" s="242"/>
      <c r="E795" s="242"/>
      <c r="F795" s="242"/>
      <c r="G795" s="242"/>
      <c r="H795" s="241"/>
      <c r="I795" s="242"/>
      <c r="J795" s="242"/>
      <c r="K795" s="242"/>
      <c r="L795" s="242"/>
      <c r="M795" s="242"/>
      <c r="N795" s="242"/>
      <c r="O795" s="242"/>
      <c r="P795" s="242"/>
      <c r="Q795" s="242"/>
      <c r="R795" s="242"/>
      <c r="S795" s="242"/>
      <c r="T795" s="242"/>
      <c r="U795" s="242"/>
      <c r="V795" s="437"/>
    </row>
    <row r="796" spans="1:22" s="237" customFormat="1" x14ac:dyDescent="0.25">
      <c r="A796" s="241"/>
      <c r="B796" s="242"/>
      <c r="C796" s="242"/>
      <c r="D796" s="242"/>
      <c r="E796" s="242"/>
      <c r="F796" s="242"/>
      <c r="G796" s="242"/>
      <c r="H796" s="241"/>
      <c r="I796" s="242"/>
      <c r="J796" s="242"/>
      <c r="K796" s="242"/>
      <c r="L796" s="242"/>
      <c r="M796" s="242"/>
      <c r="N796" s="242"/>
      <c r="O796" s="242"/>
      <c r="P796" s="242"/>
      <c r="Q796" s="242"/>
      <c r="R796" s="242"/>
      <c r="S796" s="242"/>
      <c r="T796" s="242"/>
      <c r="U796" s="242"/>
      <c r="V796" s="437"/>
    </row>
    <row r="797" spans="1:22" s="237" customFormat="1" x14ac:dyDescent="0.25">
      <c r="A797" s="241"/>
      <c r="B797" s="242"/>
      <c r="C797" s="242"/>
      <c r="D797" s="242"/>
      <c r="E797" s="242"/>
      <c r="F797" s="242"/>
      <c r="G797" s="242"/>
      <c r="H797" s="241"/>
      <c r="I797" s="242"/>
      <c r="J797" s="242"/>
      <c r="K797" s="242"/>
      <c r="L797" s="242"/>
      <c r="M797" s="242"/>
      <c r="N797" s="242"/>
      <c r="O797" s="242"/>
      <c r="P797" s="242"/>
      <c r="Q797" s="242"/>
      <c r="R797" s="242"/>
      <c r="S797" s="242"/>
      <c r="T797" s="242"/>
      <c r="U797" s="242"/>
      <c r="V797" s="437"/>
    </row>
    <row r="798" spans="1:22" s="237" customFormat="1" x14ac:dyDescent="0.25">
      <c r="A798" s="241"/>
      <c r="B798" s="242"/>
      <c r="C798" s="242"/>
      <c r="D798" s="242"/>
      <c r="E798" s="242"/>
      <c r="F798" s="242"/>
      <c r="G798" s="242"/>
      <c r="H798" s="241"/>
      <c r="I798" s="242"/>
      <c r="J798" s="242"/>
      <c r="K798" s="242"/>
      <c r="L798" s="242"/>
      <c r="M798" s="242"/>
      <c r="N798" s="242"/>
      <c r="O798" s="242"/>
      <c r="P798" s="242"/>
      <c r="Q798" s="242"/>
      <c r="R798" s="242"/>
      <c r="S798" s="242"/>
      <c r="T798" s="242"/>
      <c r="U798" s="242"/>
      <c r="V798" s="437"/>
    </row>
    <row r="799" spans="1:22" s="237" customFormat="1" x14ac:dyDescent="0.25">
      <c r="A799" s="241"/>
      <c r="B799" s="242"/>
      <c r="C799" s="242"/>
      <c r="D799" s="242"/>
      <c r="E799" s="242"/>
      <c r="F799" s="242"/>
      <c r="G799" s="242"/>
      <c r="H799" s="241"/>
      <c r="I799" s="242"/>
      <c r="J799" s="242"/>
      <c r="K799" s="242"/>
      <c r="L799" s="242"/>
      <c r="M799" s="242"/>
      <c r="N799" s="242"/>
      <c r="O799" s="242"/>
      <c r="P799" s="242"/>
      <c r="Q799" s="242"/>
      <c r="R799" s="242"/>
      <c r="S799" s="242"/>
      <c r="T799" s="242"/>
      <c r="U799" s="242"/>
      <c r="V799" s="437"/>
    </row>
    <row r="800" spans="1:22" s="237" customFormat="1" x14ac:dyDescent="0.25">
      <c r="A800" s="241"/>
      <c r="B800" s="242"/>
      <c r="C800" s="242"/>
      <c r="D800" s="242"/>
      <c r="E800" s="242"/>
      <c r="F800" s="242"/>
      <c r="G800" s="242"/>
      <c r="H800" s="241"/>
      <c r="I800" s="242"/>
      <c r="J800" s="242"/>
      <c r="K800" s="242"/>
      <c r="L800" s="242"/>
      <c r="M800" s="242"/>
      <c r="N800" s="242"/>
      <c r="O800" s="242"/>
      <c r="P800" s="242"/>
      <c r="Q800" s="242"/>
      <c r="R800" s="242"/>
      <c r="S800" s="242"/>
      <c r="T800" s="242"/>
      <c r="U800" s="242"/>
      <c r="V800" s="437"/>
    </row>
    <row r="801" spans="1:22" s="237" customFormat="1" x14ac:dyDescent="0.25">
      <c r="A801" s="241"/>
      <c r="B801" s="242"/>
      <c r="C801" s="242"/>
      <c r="D801" s="242"/>
      <c r="E801" s="242"/>
      <c r="F801" s="242"/>
      <c r="G801" s="242"/>
      <c r="H801" s="241"/>
      <c r="I801" s="242"/>
      <c r="J801" s="242"/>
      <c r="K801" s="242"/>
      <c r="L801" s="242"/>
      <c r="M801" s="242"/>
      <c r="N801" s="242"/>
      <c r="O801" s="242"/>
      <c r="P801" s="242"/>
      <c r="Q801" s="242"/>
      <c r="R801" s="242"/>
      <c r="S801" s="242"/>
      <c r="T801" s="242"/>
      <c r="U801" s="242"/>
      <c r="V801" s="437"/>
    </row>
    <row r="802" spans="1:22" s="237" customFormat="1" x14ac:dyDescent="0.25">
      <c r="A802" s="241"/>
      <c r="B802" s="242"/>
      <c r="C802" s="242"/>
      <c r="D802" s="242"/>
      <c r="E802" s="242"/>
      <c r="F802" s="242"/>
      <c r="G802" s="242"/>
      <c r="H802" s="241"/>
      <c r="I802" s="242"/>
      <c r="J802" s="242"/>
      <c r="K802" s="242"/>
      <c r="L802" s="242"/>
      <c r="M802" s="242"/>
      <c r="N802" s="242"/>
      <c r="O802" s="242"/>
      <c r="P802" s="242"/>
      <c r="Q802" s="242"/>
      <c r="R802" s="242"/>
      <c r="S802" s="242"/>
      <c r="T802" s="242"/>
      <c r="U802" s="242"/>
      <c r="V802" s="437"/>
    </row>
    <row r="803" spans="1:22" s="237" customFormat="1" x14ac:dyDescent="0.25">
      <c r="A803" s="241"/>
      <c r="B803" s="242"/>
      <c r="C803" s="242"/>
      <c r="D803" s="242"/>
      <c r="E803" s="242"/>
      <c r="F803" s="242"/>
      <c r="G803" s="242"/>
      <c r="H803" s="241"/>
      <c r="I803" s="242"/>
      <c r="J803" s="242"/>
      <c r="K803" s="242"/>
      <c r="L803" s="242"/>
      <c r="M803" s="242"/>
      <c r="N803" s="242"/>
      <c r="O803" s="242"/>
      <c r="P803" s="242"/>
      <c r="Q803" s="242"/>
      <c r="R803" s="242"/>
      <c r="S803" s="242"/>
      <c r="T803" s="242"/>
      <c r="U803" s="242"/>
      <c r="V803" s="437"/>
    </row>
    <row r="804" spans="1:22" s="237" customFormat="1" x14ac:dyDescent="0.25">
      <c r="A804" s="241"/>
      <c r="B804" s="242"/>
      <c r="C804" s="242"/>
      <c r="D804" s="242"/>
      <c r="E804" s="242"/>
      <c r="F804" s="242"/>
      <c r="G804" s="242"/>
      <c r="H804" s="241"/>
      <c r="I804" s="242"/>
      <c r="J804" s="242"/>
      <c r="K804" s="242"/>
      <c r="L804" s="242"/>
      <c r="M804" s="242"/>
      <c r="N804" s="242"/>
      <c r="O804" s="242"/>
      <c r="P804" s="242"/>
      <c r="Q804" s="242"/>
      <c r="R804" s="242"/>
      <c r="S804" s="242"/>
      <c r="T804" s="242"/>
      <c r="U804" s="242"/>
      <c r="V804" s="437"/>
    </row>
    <row r="805" spans="1:22" s="237" customFormat="1" x14ac:dyDescent="0.25">
      <c r="A805" s="241"/>
      <c r="B805" s="242"/>
      <c r="C805" s="242"/>
      <c r="D805" s="242"/>
      <c r="E805" s="242"/>
      <c r="F805" s="242"/>
      <c r="G805" s="242"/>
      <c r="H805" s="241"/>
      <c r="I805" s="242"/>
      <c r="J805" s="242"/>
      <c r="K805" s="242"/>
      <c r="L805" s="242"/>
      <c r="M805" s="242"/>
      <c r="N805" s="242"/>
      <c r="O805" s="242"/>
      <c r="P805" s="242"/>
      <c r="Q805" s="242"/>
      <c r="R805" s="242"/>
      <c r="S805" s="242"/>
      <c r="T805" s="242"/>
      <c r="U805" s="242"/>
      <c r="V805" s="437"/>
    </row>
    <row r="806" spans="1:22" s="237" customFormat="1" x14ac:dyDescent="0.25">
      <c r="A806" s="241"/>
      <c r="B806" s="242"/>
      <c r="C806" s="242"/>
      <c r="D806" s="242"/>
      <c r="E806" s="242"/>
      <c r="F806" s="242"/>
      <c r="G806" s="242"/>
      <c r="H806" s="241"/>
      <c r="I806" s="242"/>
      <c r="J806" s="242"/>
      <c r="K806" s="242"/>
      <c r="L806" s="242"/>
      <c r="M806" s="242"/>
      <c r="N806" s="242"/>
      <c r="O806" s="242"/>
      <c r="P806" s="242"/>
      <c r="Q806" s="242"/>
      <c r="R806" s="242"/>
      <c r="S806" s="242"/>
      <c r="T806" s="242"/>
      <c r="U806" s="242"/>
      <c r="V806" s="437"/>
    </row>
    <row r="807" spans="1:22" s="237" customFormat="1" x14ac:dyDescent="0.25">
      <c r="A807" s="241"/>
      <c r="B807" s="242"/>
      <c r="C807" s="242"/>
      <c r="D807" s="242"/>
      <c r="E807" s="242"/>
      <c r="F807" s="242"/>
      <c r="G807" s="242"/>
      <c r="H807" s="241"/>
      <c r="I807" s="242"/>
      <c r="J807" s="242"/>
      <c r="K807" s="242"/>
      <c r="L807" s="242"/>
      <c r="M807" s="242"/>
      <c r="N807" s="242"/>
      <c r="O807" s="242"/>
      <c r="P807" s="242"/>
      <c r="Q807" s="242"/>
      <c r="R807" s="242"/>
      <c r="S807" s="242"/>
      <c r="T807" s="242"/>
      <c r="U807" s="242"/>
      <c r="V807" s="437"/>
    </row>
    <row r="808" spans="1:22" s="237" customFormat="1" x14ac:dyDescent="0.25">
      <c r="A808" s="241"/>
      <c r="B808" s="242"/>
      <c r="C808" s="242"/>
      <c r="D808" s="242"/>
      <c r="E808" s="242"/>
      <c r="F808" s="242"/>
      <c r="G808" s="242"/>
      <c r="H808" s="241"/>
      <c r="I808" s="242"/>
      <c r="J808" s="242"/>
      <c r="K808" s="242"/>
      <c r="L808" s="242"/>
      <c r="M808" s="242"/>
      <c r="N808" s="242"/>
      <c r="O808" s="242"/>
      <c r="P808" s="242"/>
      <c r="Q808" s="242"/>
      <c r="R808" s="242"/>
      <c r="S808" s="242"/>
      <c r="T808" s="242"/>
      <c r="U808" s="242"/>
      <c r="V808" s="437"/>
    </row>
    <row r="809" spans="1:22" s="237" customFormat="1" x14ac:dyDescent="0.25">
      <c r="A809" s="241"/>
      <c r="B809" s="242"/>
      <c r="C809" s="242"/>
      <c r="D809" s="242"/>
      <c r="E809" s="242"/>
      <c r="F809" s="242"/>
      <c r="G809" s="242"/>
      <c r="H809" s="241"/>
      <c r="I809" s="242"/>
      <c r="J809" s="242"/>
      <c r="K809" s="242"/>
      <c r="L809" s="242"/>
      <c r="M809" s="242"/>
      <c r="N809" s="242"/>
      <c r="O809" s="242"/>
      <c r="P809" s="242"/>
      <c r="Q809" s="242"/>
      <c r="R809" s="242"/>
      <c r="S809" s="242"/>
      <c r="T809" s="242"/>
      <c r="U809" s="242"/>
      <c r="V809" s="437"/>
    </row>
    <row r="810" spans="1:22" s="237" customFormat="1" x14ac:dyDescent="0.25">
      <c r="A810" s="241"/>
      <c r="B810" s="242"/>
      <c r="C810" s="242"/>
      <c r="D810" s="242"/>
      <c r="E810" s="242"/>
      <c r="F810" s="242"/>
      <c r="G810" s="242"/>
      <c r="H810" s="241"/>
      <c r="I810" s="242"/>
      <c r="J810" s="242"/>
      <c r="K810" s="242"/>
      <c r="L810" s="242"/>
      <c r="M810" s="242"/>
      <c r="N810" s="242"/>
      <c r="O810" s="242"/>
      <c r="P810" s="242"/>
      <c r="Q810" s="242"/>
      <c r="R810" s="242"/>
      <c r="S810" s="242"/>
      <c r="T810" s="242"/>
      <c r="U810" s="242"/>
      <c r="V810" s="437"/>
    </row>
    <row r="811" spans="1:22" s="237" customFormat="1" x14ac:dyDescent="0.25">
      <c r="A811" s="241"/>
      <c r="B811" s="242"/>
      <c r="C811" s="242"/>
      <c r="D811" s="242"/>
      <c r="E811" s="242"/>
      <c r="F811" s="242"/>
      <c r="G811" s="242"/>
      <c r="H811" s="241"/>
      <c r="I811" s="242"/>
      <c r="J811" s="242"/>
      <c r="K811" s="242"/>
      <c r="L811" s="242"/>
      <c r="M811" s="242"/>
      <c r="N811" s="242"/>
      <c r="O811" s="242"/>
      <c r="P811" s="242"/>
      <c r="Q811" s="242"/>
      <c r="R811" s="242"/>
      <c r="S811" s="242"/>
      <c r="T811" s="242"/>
      <c r="U811" s="242"/>
      <c r="V811" s="437"/>
    </row>
    <row r="812" spans="1:22" s="237" customFormat="1" x14ac:dyDescent="0.25">
      <c r="A812" s="241"/>
      <c r="B812" s="242"/>
      <c r="C812" s="242"/>
      <c r="D812" s="242"/>
      <c r="E812" s="242"/>
      <c r="F812" s="242"/>
      <c r="G812" s="242"/>
      <c r="H812" s="241"/>
      <c r="I812" s="242"/>
      <c r="J812" s="242"/>
      <c r="K812" s="242"/>
      <c r="L812" s="242"/>
      <c r="M812" s="242"/>
      <c r="N812" s="242"/>
      <c r="O812" s="242"/>
      <c r="P812" s="242"/>
      <c r="Q812" s="242"/>
      <c r="R812" s="242"/>
      <c r="S812" s="242"/>
      <c r="T812" s="242"/>
      <c r="U812" s="242"/>
      <c r="V812" s="437"/>
    </row>
    <row r="813" spans="1:22" s="237" customFormat="1" x14ac:dyDescent="0.25">
      <c r="A813" s="241"/>
      <c r="B813" s="242"/>
      <c r="C813" s="242"/>
      <c r="D813" s="242"/>
      <c r="E813" s="242"/>
      <c r="F813" s="242"/>
      <c r="G813" s="242"/>
      <c r="H813" s="241"/>
      <c r="I813" s="242"/>
      <c r="J813" s="242"/>
      <c r="K813" s="242"/>
      <c r="L813" s="242"/>
      <c r="M813" s="242"/>
      <c r="N813" s="242"/>
      <c r="O813" s="242"/>
      <c r="P813" s="242"/>
      <c r="Q813" s="242"/>
      <c r="R813" s="242"/>
      <c r="S813" s="242"/>
      <c r="T813" s="242"/>
      <c r="U813" s="242"/>
      <c r="V813" s="437"/>
    </row>
    <row r="814" spans="1:22" s="237" customFormat="1" x14ac:dyDescent="0.25">
      <c r="A814" s="241"/>
      <c r="B814" s="242"/>
      <c r="C814" s="242"/>
      <c r="D814" s="242"/>
      <c r="E814" s="242"/>
      <c r="F814" s="242"/>
      <c r="G814" s="242"/>
      <c r="H814" s="241"/>
      <c r="I814" s="242"/>
      <c r="J814" s="242"/>
      <c r="K814" s="242"/>
      <c r="L814" s="242"/>
      <c r="M814" s="242"/>
      <c r="N814" s="242"/>
      <c r="O814" s="242"/>
      <c r="P814" s="242"/>
      <c r="Q814" s="242"/>
      <c r="R814" s="242"/>
      <c r="S814" s="242"/>
      <c r="T814" s="242"/>
      <c r="U814" s="242"/>
      <c r="V814" s="437"/>
    </row>
    <row r="815" spans="1:22" s="237" customFormat="1" x14ac:dyDescent="0.25">
      <c r="A815" s="241"/>
      <c r="B815" s="242"/>
      <c r="C815" s="242"/>
      <c r="D815" s="242"/>
      <c r="E815" s="242"/>
      <c r="F815" s="242"/>
      <c r="G815" s="242"/>
      <c r="H815" s="241"/>
      <c r="I815" s="242"/>
      <c r="J815" s="242"/>
      <c r="K815" s="242"/>
      <c r="L815" s="242"/>
      <c r="M815" s="242"/>
      <c r="N815" s="242"/>
      <c r="O815" s="242"/>
      <c r="P815" s="242"/>
      <c r="Q815" s="242"/>
      <c r="R815" s="242"/>
      <c r="S815" s="242"/>
      <c r="T815" s="242"/>
      <c r="U815" s="242"/>
      <c r="V815" s="437"/>
    </row>
  </sheetData>
  <sheetProtection algorithmName="SHA-512" hashValue="HN/C9Gec3ZI4a+iVw+7k1isnRwt6iErzuaFJTC5zIRglhCXbF4PoHTUN5W4tfxlrvz8LeEq2/UMoVKa1bfJF8g==" saltValue="tSfRPwNkI2KdQIVQvmh+kQ==" spinCount="100000" sheet="1" objects="1" scenarios="1" autoFilter="0"/>
  <dataConsolidate/>
  <mergeCells count="158">
    <mergeCell ref="O9:P9"/>
    <mergeCell ref="R9:S9"/>
    <mergeCell ref="C9:M9"/>
    <mergeCell ref="E88:F88"/>
    <mergeCell ref="R88:S88"/>
    <mergeCell ref="T42:U42"/>
    <mergeCell ref="P90:U90"/>
    <mergeCell ref="C23:G24"/>
    <mergeCell ref="P23:U24"/>
    <mergeCell ref="P25:U25"/>
    <mergeCell ref="L23:O23"/>
    <mergeCell ref="L24:M24"/>
    <mergeCell ref="N24:O24"/>
    <mergeCell ref="H23:K23"/>
    <mergeCell ref="H24:I24"/>
    <mergeCell ref="J24:K24"/>
    <mergeCell ref="P27:U27"/>
    <mergeCell ref="C25:G25"/>
    <mergeCell ref="C27:G27"/>
    <mergeCell ref="L25:M25"/>
    <mergeCell ref="N25:O25"/>
    <mergeCell ref="H25:I25"/>
    <mergeCell ref="C30:M30"/>
    <mergeCell ref="N30:O30"/>
    <mergeCell ref="C38:S38"/>
    <mergeCell ref="T38:U38"/>
    <mergeCell ref="C31:M31"/>
    <mergeCell ref="N31:O31"/>
    <mergeCell ref="P31:U31"/>
    <mergeCell ref="C32:M32"/>
    <mergeCell ref="N32:O32"/>
    <mergeCell ref="P32:U32"/>
    <mergeCell ref="C35:M35"/>
    <mergeCell ref="N35:O35"/>
    <mergeCell ref="P35:U35"/>
    <mergeCell ref="N36:O36"/>
    <mergeCell ref="P36:U36"/>
    <mergeCell ref="C33:M33"/>
    <mergeCell ref="N33:O33"/>
    <mergeCell ref="P33:U33"/>
    <mergeCell ref="C34:M34"/>
    <mergeCell ref="N34:O34"/>
    <mergeCell ref="P34:U34"/>
    <mergeCell ref="C36:M36"/>
    <mergeCell ref="P29:U29"/>
    <mergeCell ref="N29:O29"/>
    <mergeCell ref="C29:M29"/>
    <mergeCell ref="B23:B24"/>
    <mergeCell ref="P30:U30"/>
    <mergeCell ref="C46:S46"/>
    <mergeCell ref="T46:U46"/>
    <mergeCell ref="T43:U43"/>
    <mergeCell ref="C44:S44"/>
    <mergeCell ref="T44:U44"/>
    <mergeCell ref="C45:S45"/>
    <mergeCell ref="T45:U45"/>
    <mergeCell ref="T39:U39"/>
    <mergeCell ref="C39:S39"/>
    <mergeCell ref="C40:S40"/>
    <mergeCell ref="T40:U40"/>
    <mergeCell ref="H27:I27"/>
    <mergeCell ref="L27:M27"/>
    <mergeCell ref="N27:O27"/>
    <mergeCell ref="C41:S41"/>
    <mergeCell ref="T41:U41"/>
    <mergeCell ref="C42:S42"/>
    <mergeCell ref="C43:S43"/>
    <mergeCell ref="M37:U37"/>
    <mergeCell ref="C13:M14"/>
    <mergeCell ref="N13:O14"/>
    <mergeCell ref="P13:U14"/>
    <mergeCell ref="N19:O19"/>
    <mergeCell ref="N18:O18"/>
    <mergeCell ref="N16:O16"/>
    <mergeCell ref="C15:M15"/>
    <mergeCell ref="C16:M16"/>
    <mergeCell ref="C18:M18"/>
    <mergeCell ref="C19:M19"/>
    <mergeCell ref="N15:O15"/>
    <mergeCell ref="P15:U20"/>
    <mergeCell ref="B2:V2"/>
    <mergeCell ref="N4:O5"/>
    <mergeCell ref="C8:M8"/>
    <mergeCell ref="N8:O8"/>
    <mergeCell ref="C7:M7"/>
    <mergeCell ref="B4:B5"/>
    <mergeCell ref="P4:U5"/>
    <mergeCell ref="P3:U3"/>
    <mergeCell ref="N7:O7"/>
    <mergeCell ref="Q6:U6"/>
    <mergeCell ref="Q8:U8"/>
    <mergeCell ref="Q7:U7"/>
    <mergeCell ref="S12:U12"/>
    <mergeCell ref="C6:M6"/>
    <mergeCell ref="N6:O6"/>
    <mergeCell ref="V4:V5"/>
    <mergeCell ref="C4:M5"/>
    <mergeCell ref="N21:O21"/>
    <mergeCell ref="L21:M21"/>
    <mergeCell ref="P28:Q28"/>
    <mergeCell ref="P22:Q22"/>
    <mergeCell ref="C17:M17"/>
    <mergeCell ref="N17:O17"/>
    <mergeCell ref="N20:O20"/>
    <mergeCell ref="V13:V14"/>
    <mergeCell ref="V23:V24"/>
    <mergeCell ref="J27:K27"/>
    <mergeCell ref="B22:L22"/>
    <mergeCell ref="J25:K25"/>
    <mergeCell ref="C10:M10"/>
    <mergeCell ref="N10:O10"/>
    <mergeCell ref="C11:M11"/>
    <mergeCell ref="N11:O11"/>
    <mergeCell ref="Q10:U10"/>
    <mergeCell ref="Q11:U11"/>
    <mergeCell ref="B13:B14"/>
    <mergeCell ref="B84:V85"/>
    <mergeCell ref="C72:V72"/>
    <mergeCell ref="C52:S52"/>
    <mergeCell ref="T52:U52"/>
    <mergeCell ref="C53:S53"/>
    <mergeCell ref="T53:U53"/>
    <mergeCell ref="C54:S54"/>
    <mergeCell ref="T54:U54"/>
    <mergeCell ref="C68:S68"/>
    <mergeCell ref="C55:S55"/>
    <mergeCell ref="C56:S56"/>
    <mergeCell ref="C57:S57"/>
    <mergeCell ref="C58:S58"/>
    <mergeCell ref="C59:S59"/>
    <mergeCell ref="C60:S60"/>
    <mergeCell ref="C61:S61"/>
    <mergeCell ref="C62:S62"/>
    <mergeCell ref="C63:S63"/>
    <mergeCell ref="C64:S64"/>
    <mergeCell ref="B73:V76"/>
    <mergeCell ref="B79:V82"/>
    <mergeCell ref="C65:S65"/>
    <mergeCell ref="T65:U65"/>
    <mergeCell ref="C66:S66"/>
    <mergeCell ref="C70:S70"/>
    <mergeCell ref="T70:U70"/>
    <mergeCell ref="C69:S69"/>
    <mergeCell ref="C47:S47"/>
    <mergeCell ref="T47:U47"/>
    <mergeCell ref="C48:S48"/>
    <mergeCell ref="T48:U48"/>
    <mergeCell ref="C49:S49"/>
    <mergeCell ref="T49:U49"/>
    <mergeCell ref="C50:S50"/>
    <mergeCell ref="T50:U50"/>
    <mergeCell ref="C51:S51"/>
    <mergeCell ref="T51:U51"/>
    <mergeCell ref="C67:S67"/>
    <mergeCell ref="T66:U66"/>
    <mergeCell ref="T67:U67"/>
    <mergeCell ref="T68:U68"/>
    <mergeCell ref="T69:U69"/>
  </mergeCells>
  <hyperlinks>
    <hyperlink ref="Q6" r:id="rId1"/>
    <hyperlink ref="M37" r:id="rId2"/>
  </hyperlinks>
  <printOptions horizontalCentered="1"/>
  <pageMargins left="0.17" right="0.17" top="0.32" bottom="0.28000000000000003" header="0.24" footer="0.24"/>
  <pageSetup scale="86" pageOrder="overThenDown" orientation="landscape" r:id="rId3"/>
  <rowBreaks count="3" manualBreakCount="3">
    <brk id="20" max="21" man="1"/>
    <brk id="36" max="21" man="1"/>
    <brk id="70" max="21"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showGridLines="0" view="pageBreakPreview" zoomScaleNormal="100" zoomScaleSheetLayoutView="100" workbookViewId="0">
      <pane xSplit="1" ySplit="5" topLeftCell="B57" activePane="bottomRight" state="frozen"/>
      <selection pane="topRight" activeCell="B1" sqref="B1"/>
      <selection pane="bottomLeft" activeCell="A6" sqref="A6"/>
      <selection pane="bottomRight" activeCell="S74" sqref="S74"/>
    </sheetView>
  </sheetViews>
  <sheetFormatPr defaultRowHeight="15" x14ac:dyDescent="0.25"/>
  <cols>
    <col min="1" max="1" width="3.85546875" style="311" customWidth="1"/>
    <col min="2" max="2" width="2.7109375" style="411" customWidth="1"/>
    <col min="3" max="3" width="3.140625" style="412" customWidth="1"/>
    <col min="4" max="14" width="3.42578125" style="311" customWidth="1"/>
    <col min="15" max="15" width="5.7109375" style="312" customWidth="1"/>
    <col min="16" max="16" width="17.7109375" style="313" customWidth="1"/>
    <col min="17" max="17" width="15.140625" style="314" customWidth="1"/>
    <col min="18" max="18" width="18.140625" style="315" customWidth="1"/>
    <col min="19" max="19" width="6.7109375" style="315" customWidth="1"/>
    <col min="20" max="20" width="6.7109375" style="316" customWidth="1"/>
    <col min="21" max="24" width="5.7109375" style="310" customWidth="1"/>
    <col min="25" max="29" width="5.7109375" style="311" customWidth="1"/>
    <col min="30" max="16384" width="9.140625" style="311"/>
  </cols>
  <sheetData>
    <row r="1" spans="1:24" ht="15.75" x14ac:dyDescent="0.25">
      <c r="A1" s="306" t="s">
        <v>0</v>
      </c>
      <c r="B1" s="307"/>
      <c r="C1" s="308"/>
      <c r="D1" s="309"/>
      <c r="E1" s="916" t="str">
        <f>'QI-1'!D1</f>
        <v>University of Karachi</v>
      </c>
      <c r="F1" s="916"/>
      <c r="G1" s="916"/>
      <c r="H1" s="916"/>
      <c r="I1" s="916"/>
      <c r="J1" s="916"/>
      <c r="K1" s="916"/>
      <c r="L1" s="916"/>
      <c r="M1" s="916"/>
      <c r="N1" s="916"/>
      <c r="O1" s="916"/>
      <c r="P1" s="916"/>
      <c r="Q1" s="916"/>
      <c r="R1" s="916"/>
      <c r="S1" s="916"/>
      <c r="T1" s="916"/>
    </row>
    <row r="2" spans="1:24" ht="15.75" x14ac:dyDescent="0.25">
      <c r="A2" s="917" t="s">
        <v>3</v>
      </c>
      <c r="B2" s="917"/>
      <c r="C2" s="917"/>
      <c r="D2" s="918" t="str">
        <f>'QI-1'!B2</f>
        <v>I</v>
      </c>
      <c r="E2" s="918"/>
      <c r="F2" s="918"/>
      <c r="G2" s="918"/>
    </row>
    <row r="3" spans="1:24" ht="15.75" x14ac:dyDescent="0.25">
      <c r="A3" s="306" t="s">
        <v>517</v>
      </c>
      <c r="B3" s="307"/>
      <c r="C3" s="308"/>
      <c r="D3" s="309"/>
      <c r="E3" s="309"/>
      <c r="F3" s="309"/>
      <c r="G3" s="309"/>
      <c r="H3" s="919" t="s">
        <v>110</v>
      </c>
      <c r="I3" s="919"/>
      <c r="J3" s="920" t="s">
        <v>335</v>
      </c>
      <c r="K3" s="920"/>
      <c r="L3" s="317" t="s">
        <v>199</v>
      </c>
      <c r="M3" s="919" t="s">
        <v>110</v>
      </c>
      <c r="N3" s="919"/>
      <c r="O3" s="318">
        <v>2014</v>
      </c>
      <c r="P3" s="319"/>
    </row>
    <row r="4" spans="1:24" ht="15" customHeight="1" x14ac:dyDescent="0.25">
      <c r="A4" s="907" t="s">
        <v>261</v>
      </c>
      <c r="B4" s="907"/>
      <c r="C4" s="907"/>
      <c r="D4" s="907"/>
      <c r="E4" s="907"/>
      <c r="F4" s="907"/>
      <c r="G4" s="907"/>
      <c r="H4" s="907"/>
      <c r="I4" s="907"/>
      <c r="J4" s="907"/>
      <c r="K4" s="907"/>
      <c r="L4" s="907"/>
      <c r="M4" s="907"/>
      <c r="N4" s="907"/>
      <c r="O4" s="320" t="s">
        <v>260</v>
      </c>
      <c r="P4" s="908" t="s">
        <v>259</v>
      </c>
      <c r="Q4" s="909" t="s">
        <v>518</v>
      </c>
      <c r="R4" s="911" t="s">
        <v>519</v>
      </c>
      <c r="S4" s="912" t="s">
        <v>520</v>
      </c>
      <c r="T4" s="913"/>
      <c r="U4" s="913" t="s">
        <v>521</v>
      </c>
      <c r="V4" s="913"/>
      <c r="W4" s="913"/>
      <c r="X4" s="913"/>
    </row>
    <row r="5" spans="1:24" x14ac:dyDescent="0.25">
      <c r="A5" s="907"/>
      <c r="B5" s="907"/>
      <c r="C5" s="907"/>
      <c r="D5" s="907"/>
      <c r="E5" s="907"/>
      <c r="F5" s="907"/>
      <c r="G5" s="907"/>
      <c r="H5" s="907"/>
      <c r="I5" s="907"/>
      <c r="J5" s="907"/>
      <c r="K5" s="907"/>
      <c r="L5" s="907"/>
      <c r="M5" s="907"/>
      <c r="N5" s="907"/>
      <c r="O5" s="321">
        <f>SUM(O6:O57)</f>
        <v>100</v>
      </c>
      <c r="P5" s="908"/>
      <c r="Q5" s="910"/>
      <c r="R5" s="911"/>
      <c r="S5" s="914"/>
      <c r="T5" s="915"/>
      <c r="U5" s="915"/>
      <c r="V5" s="915"/>
      <c r="W5" s="915"/>
      <c r="X5" s="915"/>
    </row>
    <row r="6" spans="1:24" x14ac:dyDescent="0.25">
      <c r="A6" s="322">
        <v>1</v>
      </c>
      <c r="B6" s="323" t="s">
        <v>522</v>
      </c>
      <c r="C6" s="324"/>
      <c r="D6" s="325"/>
      <c r="E6" s="325"/>
      <c r="F6" s="325"/>
      <c r="G6" s="325"/>
      <c r="H6" s="325"/>
      <c r="I6" s="325"/>
      <c r="J6" s="325"/>
      <c r="K6" s="325"/>
      <c r="L6" s="325"/>
      <c r="M6" s="930">
        <f>(SUM(O7:O15)/$O$5)</f>
        <v>0.18</v>
      </c>
      <c r="N6" s="930"/>
      <c r="O6" s="326"/>
      <c r="P6" s="327"/>
      <c r="Q6" s="328"/>
      <c r="R6" s="329"/>
      <c r="S6" s="330" t="s">
        <v>523</v>
      </c>
      <c r="T6" s="331" t="s">
        <v>524</v>
      </c>
      <c r="U6" s="931" t="str">
        <f>T6</f>
        <v>2013-14</v>
      </c>
      <c r="V6" s="931"/>
      <c r="W6" s="931"/>
      <c r="X6" s="932"/>
    </row>
    <row r="7" spans="1:24" x14ac:dyDescent="0.25">
      <c r="A7" s="933"/>
      <c r="B7" s="934">
        <v>1.1000000000000001</v>
      </c>
      <c r="C7" s="935"/>
      <c r="D7" s="936" t="s">
        <v>525</v>
      </c>
      <c r="E7" s="936"/>
      <c r="F7" s="936"/>
      <c r="G7" s="936"/>
      <c r="H7" s="936"/>
      <c r="I7" s="936"/>
      <c r="J7" s="936"/>
      <c r="K7" s="936"/>
      <c r="L7" s="936"/>
      <c r="M7" s="936"/>
      <c r="N7" s="936"/>
      <c r="O7" s="937">
        <v>3</v>
      </c>
      <c r="P7" s="332"/>
      <c r="Q7" s="333"/>
      <c r="R7" s="334"/>
      <c r="S7" s="335">
        <v>3</v>
      </c>
      <c r="T7" s="336"/>
      <c r="U7" s="940"/>
      <c r="V7" s="940"/>
      <c r="W7" s="940"/>
      <c r="X7" s="941"/>
    </row>
    <row r="8" spans="1:24" ht="27.75" customHeight="1" x14ac:dyDescent="0.25">
      <c r="A8" s="933"/>
      <c r="B8" s="921" t="s">
        <v>526</v>
      </c>
      <c r="C8" s="922"/>
      <c r="D8" s="942" t="s">
        <v>527</v>
      </c>
      <c r="E8" s="942"/>
      <c r="F8" s="942"/>
      <c r="G8" s="942"/>
      <c r="H8" s="942"/>
      <c r="I8" s="942"/>
      <c r="J8" s="942"/>
      <c r="K8" s="942"/>
      <c r="L8" s="942"/>
      <c r="M8" s="942"/>
      <c r="N8" s="942"/>
      <c r="O8" s="938"/>
      <c r="P8" s="337" t="s">
        <v>528</v>
      </c>
      <c r="Q8" s="338" t="s">
        <v>581</v>
      </c>
      <c r="R8" s="339" t="s">
        <v>529</v>
      </c>
      <c r="S8" s="340"/>
      <c r="T8" s="341">
        <v>1</v>
      </c>
      <c r="U8" s="924" t="s">
        <v>583</v>
      </c>
      <c r="V8" s="925"/>
      <c r="W8" s="925"/>
      <c r="X8" s="926"/>
    </row>
    <row r="9" spans="1:24" ht="29.25" customHeight="1" x14ac:dyDescent="0.25">
      <c r="A9" s="933"/>
      <c r="B9" s="921" t="s">
        <v>530</v>
      </c>
      <c r="C9" s="922"/>
      <c r="D9" s="923" t="s">
        <v>166</v>
      </c>
      <c r="E9" s="923"/>
      <c r="F9" s="923"/>
      <c r="G9" s="923"/>
      <c r="H9" s="923"/>
      <c r="I9" s="923"/>
      <c r="J9" s="923"/>
      <c r="K9" s="923"/>
      <c r="L9" s="923"/>
      <c r="M9" s="923"/>
      <c r="N9" s="923"/>
      <c r="O9" s="938"/>
      <c r="P9" s="337" t="s">
        <v>92</v>
      </c>
      <c r="Q9" s="338" t="s">
        <v>581</v>
      </c>
      <c r="R9" s="339" t="s">
        <v>531</v>
      </c>
      <c r="S9" s="340"/>
      <c r="T9" s="341">
        <v>1</v>
      </c>
      <c r="U9" s="924" t="s">
        <v>583</v>
      </c>
      <c r="V9" s="925"/>
      <c r="W9" s="925"/>
      <c r="X9" s="926"/>
    </row>
    <row r="10" spans="1:24" ht="28.5" customHeight="1" x14ac:dyDescent="0.25">
      <c r="A10" s="933"/>
      <c r="B10" s="927" t="s">
        <v>532</v>
      </c>
      <c r="C10" s="928"/>
      <c r="D10" s="929" t="s">
        <v>167</v>
      </c>
      <c r="E10" s="929"/>
      <c r="F10" s="929"/>
      <c r="G10" s="929"/>
      <c r="H10" s="929"/>
      <c r="I10" s="929"/>
      <c r="J10" s="929"/>
      <c r="K10" s="929"/>
      <c r="L10" s="929"/>
      <c r="M10" s="929"/>
      <c r="N10" s="929"/>
      <c r="O10" s="939"/>
      <c r="P10" s="342" t="s">
        <v>92</v>
      </c>
      <c r="Q10" s="343" t="s">
        <v>581</v>
      </c>
      <c r="R10" s="344" t="s">
        <v>531</v>
      </c>
      <c r="S10" s="345"/>
      <c r="T10" s="346">
        <v>1</v>
      </c>
      <c r="U10" s="924" t="s">
        <v>583</v>
      </c>
      <c r="V10" s="925"/>
      <c r="W10" s="925"/>
      <c r="X10" s="926"/>
    </row>
    <row r="11" spans="1:24" x14ac:dyDescent="0.25">
      <c r="A11" s="933"/>
      <c r="B11" s="947" t="s">
        <v>533</v>
      </c>
      <c r="C11" s="948"/>
      <c r="D11" s="949" t="s">
        <v>257</v>
      </c>
      <c r="E11" s="949"/>
      <c r="F11" s="949"/>
      <c r="G11" s="949"/>
      <c r="H11" s="949"/>
      <c r="I11" s="949"/>
      <c r="J11" s="949"/>
      <c r="K11" s="949"/>
      <c r="L11" s="949"/>
      <c r="M11" s="949"/>
      <c r="N11" s="949"/>
      <c r="O11" s="347">
        <v>3</v>
      </c>
      <c r="P11" s="348" t="s">
        <v>92</v>
      </c>
      <c r="Q11" s="349" t="s">
        <v>582</v>
      </c>
      <c r="R11" s="350" t="s">
        <v>534</v>
      </c>
      <c r="S11" s="351">
        <v>3</v>
      </c>
      <c r="T11" s="352">
        <v>3</v>
      </c>
      <c r="U11" s="950"/>
      <c r="V11" s="950"/>
      <c r="W11" s="950"/>
      <c r="X11" s="951"/>
    </row>
    <row r="12" spans="1:24" x14ac:dyDescent="0.25">
      <c r="A12" s="933"/>
      <c r="B12" s="952">
        <v>1.4</v>
      </c>
      <c r="C12" s="953"/>
      <c r="D12" s="954" t="s">
        <v>256</v>
      </c>
      <c r="E12" s="954"/>
      <c r="F12" s="954"/>
      <c r="G12" s="954"/>
      <c r="H12" s="954"/>
      <c r="I12" s="954"/>
      <c r="J12" s="954"/>
      <c r="K12" s="954"/>
      <c r="L12" s="954"/>
      <c r="M12" s="954"/>
      <c r="N12" s="954"/>
      <c r="O12" s="938">
        <v>12</v>
      </c>
      <c r="P12" s="353"/>
      <c r="Q12" s="354"/>
      <c r="R12" s="355"/>
      <c r="S12" s="356"/>
      <c r="T12" s="357"/>
      <c r="U12" s="358"/>
      <c r="V12" s="358"/>
      <c r="W12" s="358"/>
      <c r="X12" s="359"/>
    </row>
    <row r="13" spans="1:24" ht="45" x14ac:dyDescent="0.25">
      <c r="A13" s="933"/>
      <c r="B13" s="921" t="s">
        <v>526</v>
      </c>
      <c r="C13" s="922"/>
      <c r="D13" s="943" t="s">
        <v>535</v>
      </c>
      <c r="E13" s="943"/>
      <c r="F13" s="943"/>
      <c r="G13" s="943"/>
      <c r="H13" s="943"/>
      <c r="I13" s="943"/>
      <c r="J13" s="943"/>
      <c r="K13" s="943"/>
      <c r="L13" s="943"/>
      <c r="M13" s="943"/>
      <c r="N13" s="943"/>
      <c r="O13" s="938"/>
      <c r="P13" s="360" t="s">
        <v>536</v>
      </c>
      <c r="Q13" s="338" t="s">
        <v>585</v>
      </c>
      <c r="R13" s="337" t="s">
        <v>537</v>
      </c>
      <c r="S13" s="361">
        <v>3</v>
      </c>
      <c r="T13" s="341">
        <v>2</v>
      </c>
      <c r="U13" s="925"/>
      <c r="V13" s="925"/>
      <c r="W13" s="925"/>
      <c r="X13" s="926"/>
    </row>
    <row r="14" spans="1:24" ht="89.25" x14ac:dyDescent="0.25">
      <c r="A14" s="933"/>
      <c r="B14" s="921" t="s">
        <v>530</v>
      </c>
      <c r="C14" s="922"/>
      <c r="D14" s="943" t="s">
        <v>538</v>
      </c>
      <c r="E14" s="943"/>
      <c r="F14" s="943"/>
      <c r="G14" s="943"/>
      <c r="H14" s="943"/>
      <c r="I14" s="943"/>
      <c r="J14" s="943"/>
      <c r="K14" s="943"/>
      <c r="L14" s="943"/>
      <c r="M14" s="943"/>
      <c r="N14" s="943"/>
      <c r="O14" s="938"/>
      <c r="P14" s="360" t="s">
        <v>539</v>
      </c>
      <c r="Q14" s="338" t="s">
        <v>584</v>
      </c>
      <c r="R14" s="362" t="s">
        <v>540</v>
      </c>
      <c r="S14" s="361">
        <f>3+3</f>
        <v>6</v>
      </c>
      <c r="T14" s="361">
        <f>3+3</f>
        <v>6</v>
      </c>
      <c r="U14" s="925"/>
      <c r="V14" s="925"/>
      <c r="W14" s="925"/>
      <c r="X14" s="926"/>
    </row>
    <row r="15" spans="1:24" ht="45" x14ac:dyDescent="0.25">
      <c r="A15" s="933"/>
      <c r="B15" s="927" t="s">
        <v>214</v>
      </c>
      <c r="C15" s="928"/>
      <c r="D15" s="942" t="s">
        <v>541</v>
      </c>
      <c r="E15" s="942"/>
      <c r="F15" s="942"/>
      <c r="G15" s="942"/>
      <c r="H15" s="942"/>
      <c r="I15" s="942"/>
      <c r="J15" s="942"/>
      <c r="K15" s="942"/>
      <c r="L15" s="942"/>
      <c r="M15" s="942"/>
      <c r="N15" s="942"/>
      <c r="O15" s="938"/>
      <c r="P15" s="360" t="s">
        <v>536</v>
      </c>
      <c r="Q15" s="338" t="s">
        <v>585</v>
      </c>
      <c r="R15" s="337" t="s">
        <v>537</v>
      </c>
      <c r="S15" s="363">
        <v>3</v>
      </c>
      <c r="T15" s="364">
        <v>3</v>
      </c>
      <c r="U15" s="944"/>
      <c r="V15" s="944"/>
      <c r="W15" s="944"/>
      <c r="X15" s="945"/>
    </row>
    <row r="16" spans="1:24" x14ac:dyDescent="0.25">
      <c r="A16" s="322">
        <v>2</v>
      </c>
      <c r="B16" s="365" t="s">
        <v>252</v>
      </c>
      <c r="C16" s="366"/>
      <c r="D16" s="367"/>
      <c r="E16" s="367"/>
      <c r="F16" s="367"/>
      <c r="G16" s="367"/>
      <c r="H16" s="367"/>
      <c r="I16" s="367"/>
      <c r="J16" s="367"/>
      <c r="K16" s="367"/>
      <c r="L16" s="367"/>
      <c r="M16" s="946">
        <f>(SUM(O17:O40)/$O$5)</f>
        <v>0.57999999999999996</v>
      </c>
      <c r="N16" s="946"/>
      <c r="O16" s="368"/>
      <c r="P16" s="367"/>
      <c r="Q16" s="369"/>
      <c r="R16" s="370"/>
      <c r="S16" s="371"/>
      <c r="T16" s="371"/>
      <c r="U16" s="371"/>
      <c r="V16" s="371"/>
      <c r="W16" s="371"/>
      <c r="X16" s="372"/>
    </row>
    <row r="17" spans="1:24" ht="39" customHeight="1" x14ac:dyDescent="0.25">
      <c r="A17" s="373"/>
      <c r="B17" s="955" t="s">
        <v>24</v>
      </c>
      <c r="C17" s="956"/>
      <c r="D17" s="957" t="s">
        <v>251</v>
      </c>
      <c r="E17" s="957"/>
      <c r="F17" s="957"/>
      <c r="G17" s="957"/>
      <c r="H17" s="957"/>
      <c r="I17" s="957"/>
      <c r="J17" s="957"/>
      <c r="K17" s="957"/>
      <c r="L17" s="957"/>
      <c r="M17" s="957"/>
      <c r="N17" s="957"/>
      <c r="O17" s="374">
        <v>4</v>
      </c>
      <c r="P17" s="375" t="s">
        <v>542</v>
      </c>
      <c r="Q17" s="376" t="s">
        <v>593</v>
      </c>
      <c r="R17" s="375" t="s">
        <v>543</v>
      </c>
      <c r="S17" s="377">
        <v>4</v>
      </c>
      <c r="T17" s="378">
        <v>0</v>
      </c>
      <c r="U17" s="958" t="s">
        <v>594</v>
      </c>
      <c r="V17" s="958"/>
      <c r="W17" s="958"/>
      <c r="X17" s="959"/>
    </row>
    <row r="18" spans="1:24" ht="42.75" customHeight="1" x14ac:dyDescent="0.25">
      <c r="A18" s="373"/>
      <c r="B18" s="960" t="s">
        <v>291</v>
      </c>
      <c r="C18" s="961"/>
      <c r="D18" s="966" t="s">
        <v>266</v>
      </c>
      <c r="E18" s="967"/>
      <c r="F18" s="967"/>
      <c r="G18" s="967"/>
      <c r="H18" s="967"/>
      <c r="I18" s="967"/>
      <c r="J18" s="967"/>
      <c r="K18" s="967"/>
      <c r="L18" s="967"/>
      <c r="M18" s="967"/>
      <c r="N18" s="968"/>
      <c r="O18" s="937">
        <v>5</v>
      </c>
      <c r="P18" s="379"/>
      <c r="Q18" s="380"/>
      <c r="R18" s="381"/>
      <c r="S18" s="382">
        <v>0.14000000000000001</v>
      </c>
      <c r="T18" s="383"/>
      <c r="U18" s="940"/>
      <c r="V18" s="940"/>
      <c r="W18" s="940"/>
      <c r="X18" s="941"/>
    </row>
    <row r="19" spans="1:24" ht="33.950000000000003" customHeight="1" x14ac:dyDescent="0.25">
      <c r="A19" s="373"/>
      <c r="B19" s="962"/>
      <c r="C19" s="963"/>
      <c r="D19" s="969" t="s">
        <v>544</v>
      </c>
      <c r="E19" s="970"/>
      <c r="F19" s="970"/>
      <c r="G19" s="970"/>
      <c r="H19" s="970"/>
      <c r="I19" s="970"/>
      <c r="J19" s="970"/>
      <c r="K19" s="970"/>
      <c r="L19" s="970"/>
      <c r="M19" s="970"/>
      <c r="N19" s="971"/>
      <c r="O19" s="938"/>
      <c r="P19" s="972" t="s">
        <v>545</v>
      </c>
      <c r="Q19" s="975" t="s">
        <v>581</v>
      </c>
      <c r="R19" s="978"/>
      <c r="S19" s="384"/>
      <c r="T19" s="981">
        <v>0.34</v>
      </c>
      <c r="U19" s="983" t="s">
        <v>583</v>
      </c>
      <c r="V19" s="984"/>
      <c r="W19" s="984"/>
      <c r="X19" s="985"/>
    </row>
    <row r="20" spans="1:24" ht="33.950000000000003" customHeight="1" x14ac:dyDescent="0.25">
      <c r="A20" s="373"/>
      <c r="B20" s="962"/>
      <c r="C20" s="963"/>
      <c r="D20" s="969" t="s">
        <v>546</v>
      </c>
      <c r="E20" s="970"/>
      <c r="F20" s="970"/>
      <c r="G20" s="970"/>
      <c r="H20" s="970"/>
      <c r="I20" s="970"/>
      <c r="J20" s="970"/>
      <c r="K20" s="970"/>
      <c r="L20" s="970"/>
      <c r="M20" s="970"/>
      <c r="N20" s="971"/>
      <c r="O20" s="938"/>
      <c r="P20" s="973"/>
      <c r="Q20" s="976"/>
      <c r="R20" s="979"/>
      <c r="S20" s="384"/>
      <c r="T20" s="981"/>
      <c r="U20" s="986"/>
      <c r="V20" s="987"/>
      <c r="W20" s="987"/>
      <c r="X20" s="988"/>
    </row>
    <row r="21" spans="1:24" ht="33.950000000000003" customHeight="1" x14ac:dyDescent="0.25">
      <c r="A21" s="373"/>
      <c r="B21" s="962"/>
      <c r="C21" s="963"/>
      <c r="D21" s="969" t="s">
        <v>547</v>
      </c>
      <c r="E21" s="970"/>
      <c r="F21" s="970"/>
      <c r="G21" s="970"/>
      <c r="H21" s="970"/>
      <c r="I21" s="970"/>
      <c r="J21" s="970"/>
      <c r="K21" s="970"/>
      <c r="L21" s="970"/>
      <c r="M21" s="970"/>
      <c r="N21" s="971"/>
      <c r="O21" s="938"/>
      <c r="P21" s="973"/>
      <c r="Q21" s="976"/>
      <c r="R21" s="979"/>
      <c r="S21" s="384"/>
      <c r="T21" s="981"/>
      <c r="U21" s="986"/>
      <c r="V21" s="987"/>
      <c r="W21" s="987"/>
      <c r="X21" s="988"/>
    </row>
    <row r="22" spans="1:24" ht="33.950000000000003" customHeight="1" x14ac:dyDescent="0.25">
      <c r="A22" s="373"/>
      <c r="B22" s="964"/>
      <c r="C22" s="965"/>
      <c r="D22" s="992" t="s">
        <v>548</v>
      </c>
      <c r="E22" s="993"/>
      <c r="F22" s="993"/>
      <c r="G22" s="993"/>
      <c r="H22" s="993"/>
      <c r="I22" s="993"/>
      <c r="J22" s="993"/>
      <c r="K22" s="993"/>
      <c r="L22" s="993"/>
      <c r="M22" s="993"/>
      <c r="N22" s="994"/>
      <c r="O22" s="939"/>
      <c r="P22" s="974"/>
      <c r="Q22" s="977"/>
      <c r="R22" s="980"/>
      <c r="S22" s="385"/>
      <c r="T22" s="982"/>
      <c r="U22" s="989"/>
      <c r="V22" s="990"/>
      <c r="W22" s="990"/>
      <c r="X22" s="991"/>
    </row>
    <row r="23" spans="1:24" ht="42.75" customHeight="1" x14ac:dyDescent="0.25">
      <c r="A23" s="373"/>
      <c r="B23" s="960" t="s">
        <v>292</v>
      </c>
      <c r="C23" s="961"/>
      <c r="D23" s="996" t="s">
        <v>267</v>
      </c>
      <c r="E23" s="997"/>
      <c r="F23" s="997"/>
      <c r="G23" s="997"/>
      <c r="H23" s="997"/>
      <c r="I23" s="997"/>
      <c r="J23" s="997"/>
      <c r="K23" s="997"/>
      <c r="L23" s="997"/>
      <c r="M23" s="997"/>
      <c r="N23" s="998"/>
      <c r="O23" s="937">
        <v>5</v>
      </c>
      <c r="P23" s="379"/>
      <c r="Q23" s="380"/>
      <c r="R23" s="381"/>
      <c r="S23" s="382">
        <v>0.4</v>
      </c>
      <c r="T23" s="383"/>
      <c r="U23" s="940"/>
      <c r="V23" s="940"/>
      <c r="W23" s="940"/>
      <c r="X23" s="941"/>
    </row>
    <row r="24" spans="1:24" ht="33.950000000000003" customHeight="1" x14ac:dyDescent="0.25">
      <c r="A24" s="373"/>
      <c r="B24" s="962"/>
      <c r="C24" s="963"/>
      <c r="D24" s="969" t="s">
        <v>544</v>
      </c>
      <c r="E24" s="970"/>
      <c r="F24" s="970"/>
      <c r="G24" s="970"/>
      <c r="H24" s="970"/>
      <c r="I24" s="970"/>
      <c r="J24" s="970"/>
      <c r="K24" s="970"/>
      <c r="L24" s="970"/>
      <c r="M24" s="970"/>
      <c r="N24" s="971"/>
      <c r="O24" s="938"/>
      <c r="P24" s="972" t="s">
        <v>545</v>
      </c>
      <c r="Q24" s="975" t="s">
        <v>581</v>
      </c>
      <c r="R24" s="978"/>
      <c r="S24" s="384"/>
      <c r="T24" s="981">
        <v>0.14000000000000001</v>
      </c>
      <c r="U24" s="983" t="s">
        <v>583</v>
      </c>
      <c r="V24" s="984"/>
      <c r="W24" s="984"/>
      <c r="X24" s="985"/>
    </row>
    <row r="25" spans="1:24" ht="33.950000000000003" customHeight="1" x14ac:dyDescent="0.25">
      <c r="A25" s="373"/>
      <c r="B25" s="962"/>
      <c r="C25" s="963"/>
      <c r="D25" s="969" t="s">
        <v>546</v>
      </c>
      <c r="E25" s="970"/>
      <c r="F25" s="970"/>
      <c r="G25" s="970"/>
      <c r="H25" s="970"/>
      <c r="I25" s="970"/>
      <c r="J25" s="970"/>
      <c r="K25" s="970"/>
      <c r="L25" s="970"/>
      <c r="M25" s="970"/>
      <c r="N25" s="971"/>
      <c r="O25" s="938"/>
      <c r="P25" s="973"/>
      <c r="Q25" s="976"/>
      <c r="R25" s="979"/>
      <c r="S25" s="384"/>
      <c r="T25" s="981"/>
      <c r="U25" s="986"/>
      <c r="V25" s="987"/>
      <c r="W25" s="987"/>
      <c r="X25" s="988"/>
    </row>
    <row r="26" spans="1:24" ht="33.950000000000003" customHeight="1" x14ac:dyDescent="0.25">
      <c r="A26" s="373"/>
      <c r="B26" s="962"/>
      <c r="C26" s="963"/>
      <c r="D26" s="969" t="s">
        <v>547</v>
      </c>
      <c r="E26" s="970"/>
      <c r="F26" s="970"/>
      <c r="G26" s="970"/>
      <c r="H26" s="970"/>
      <c r="I26" s="970"/>
      <c r="J26" s="970"/>
      <c r="K26" s="970"/>
      <c r="L26" s="970"/>
      <c r="M26" s="970"/>
      <c r="N26" s="971"/>
      <c r="O26" s="938"/>
      <c r="P26" s="973"/>
      <c r="Q26" s="976"/>
      <c r="R26" s="979"/>
      <c r="S26" s="384"/>
      <c r="T26" s="981"/>
      <c r="U26" s="986"/>
      <c r="V26" s="987"/>
      <c r="W26" s="987"/>
      <c r="X26" s="988"/>
    </row>
    <row r="27" spans="1:24" ht="36.75" customHeight="1" x14ac:dyDescent="0.25">
      <c r="A27" s="373"/>
      <c r="B27" s="964"/>
      <c r="C27" s="965"/>
      <c r="D27" s="992" t="s">
        <v>548</v>
      </c>
      <c r="E27" s="993"/>
      <c r="F27" s="993"/>
      <c r="G27" s="993"/>
      <c r="H27" s="993"/>
      <c r="I27" s="993"/>
      <c r="J27" s="993"/>
      <c r="K27" s="993"/>
      <c r="L27" s="993"/>
      <c r="M27" s="993"/>
      <c r="N27" s="994"/>
      <c r="O27" s="939"/>
      <c r="P27" s="974"/>
      <c r="Q27" s="977"/>
      <c r="R27" s="980"/>
      <c r="S27" s="385"/>
      <c r="T27" s="982"/>
      <c r="U27" s="989"/>
      <c r="V27" s="990"/>
      <c r="W27" s="990"/>
      <c r="X27" s="991"/>
    </row>
    <row r="28" spans="1:24" ht="42" customHeight="1" x14ac:dyDescent="0.25">
      <c r="A28" s="373"/>
      <c r="B28" s="960" t="s">
        <v>293</v>
      </c>
      <c r="C28" s="961"/>
      <c r="D28" s="995" t="s">
        <v>268</v>
      </c>
      <c r="E28" s="995"/>
      <c r="F28" s="995"/>
      <c r="G28" s="995"/>
      <c r="H28" s="995"/>
      <c r="I28" s="995"/>
      <c r="J28" s="995"/>
      <c r="K28" s="995"/>
      <c r="L28" s="995"/>
      <c r="M28" s="995"/>
      <c r="N28" s="995"/>
      <c r="O28" s="937">
        <v>5</v>
      </c>
      <c r="P28" s="379"/>
      <c r="Q28" s="380"/>
      <c r="R28" s="381"/>
      <c r="S28" s="382">
        <v>0</v>
      </c>
      <c r="T28" s="383"/>
      <c r="U28" s="940"/>
      <c r="V28" s="940"/>
      <c r="W28" s="940"/>
      <c r="X28" s="941"/>
    </row>
    <row r="29" spans="1:24" ht="33.950000000000003" customHeight="1" x14ac:dyDescent="0.25">
      <c r="A29" s="373"/>
      <c r="B29" s="962"/>
      <c r="C29" s="963"/>
      <c r="D29" s="969" t="s">
        <v>544</v>
      </c>
      <c r="E29" s="970"/>
      <c r="F29" s="970"/>
      <c r="G29" s="970"/>
      <c r="H29" s="970"/>
      <c r="I29" s="970"/>
      <c r="J29" s="970"/>
      <c r="K29" s="970"/>
      <c r="L29" s="970"/>
      <c r="M29" s="970"/>
      <c r="N29" s="971"/>
      <c r="O29" s="938"/>
      <c r="P29" s="972" t="s">
        <v>549</v>
      </c>
      <c r="Q29" s="975" t="s">
        <v>595</v>
      </c>
      <c r="R29" s="978"/>
      <c r="S29" s="384"/>
      <c r="T29" s="981">
        <v>0</v>
      </c>
      <c r="U29" s="1000"/>
      <c r="V29" s="984"/>
      <c r="W29" s="984"/>
      <c r="X29" s="985"/>
    </row>
    <row r="30" spans="1:24" ht="33.950000000000003" customHeight="1" x14ac:dyDescent="0.25">
      <c r="A30" s="373"/>
      <c r="B30" s="962"/>
      <c r="C30" s="963"/>
      <c r="D30" s="969" t="s">
        <v>546</v>
      </c>
      <c r="E30" s="970"/>
      <c r="F30" s="970"/>
      <c r="G30" s="970"/>
      <c r="H30" s="970"/>
      <c r="I30" s="970"/>
      <c r="J30" s="970"/>
      <c r="K30" s="970"/>
      <c r="L30" s="970"/>
      <c r="M30" s="970"/>
      <c r="N30" s="971"/>
      <c r="O30" s="938"/>
      <c r="P30" s="973"/>
      <c r="Q30" s="976"/>
      <c r="R30" s="979"/>
      <c r="S30" s="384"/>
      <c r="T30" s="981"/>
      <c r="U30" s="986"/>
      <c r="V30" s="987"/>
      <c r="W30" s="987"/>
      <c r="X30" s="988"/>
    </row>
    <row r="31" spans="1:24" ht="33.950000000000003" customHeight="1" x14ac:dyDescent="0.25">
      <c r="A31" s="373"/>
      <c r="B31" s="962"/>
      <c r="C31" s="963"/>
      <c r="D31" s="969" t="s">
        <v>547</v>
      </c>
      <c r="E31" s="970"/>
      <c r="F31" s="970"/>
      <c r="G31" s="970"/>
      <c r="H31" s="970"/>
      <c r="I31" s="970"/>
      <c r="J31" s="970"/>
      <c r="K31" s="970"/>
      <c r="L31" s="970"/>
      <c r="M31" s="970"/>
      <c r="N31" s="971"/>
      <c r="O31" s="938"/>
      <c r="P31" s="973"/>
      <c r="Q31" s="976"/>
      <c r="R31" s="979"/>
      <c r="S31" s="384"/>
      <c r="T31" s="981"/>
      <c r="U31" s="986"/>
      <c r="V31" s="987"/>
      <c r="W31" s="987"/>
      <c r="X31" s="988"/>
    </row>
    <row r="32" spans="1:24" ht="36" customHeight="1" x14ac:dyDescent="0.25">
      <c r="A32" s="373"/>
      <c r="B32" s="964"/>
      <c r="C32" s="965"/>
      <c r="D32" s="992" t="s">
        <v>548</v>
      </c>
      <c r="E32" s="993"/>
      <c r="F32" s="993"/>
      <c r="G32" s="993"/>
      <c r="H32" s="993"/>
      <c r="I32" s="993"/>
      <c r="J32" s="993"/>
      <c r="K32" s="993"/>
      <c r="L32" s="993"/>
      <c r="M32" s="993"/>
      <c r="N32" s="994"/>
      <c r="O32" s="939"/>
      <c r="P32" s="974"/>
      <c r="Q32" s="977"/>
      <c r="R32" s="980"/>
      <c r="S32" s="385"/>
      <c r="T32" s="982"/>
      <c r="U32" s="989"/>
      <c r="V32" s="990"/>
      <c r="W32" s="990"/>
      <c r="X32" s="991"/>
    </row>
    <row r="33" spans="1:24" ht="38.25" x14ac:dyDescent="0.25">
      <c r="A33" s="373"/>
      <c r="B33" s="955" t="s">
        <v>550</v>
      </c>
      <c r="C33" s="956"/>
      <c r="D33" s="957" t="s">
        <v>250</v>
      </c>
      <c r="E33" s="957"/>
      <c r="F33" s="957"/>
      <c r="G33" s="957"/>
      <c r="H33" s="957"/>
      <c r="I33" s="957"/>
      <c r="J33" s="957"/>
      <c r="K33" s="957"/>
      <c r="L33" s="957"/>
      <c r="M33" s="957"/>
      <c r="N33" s="957"/>
      <c r="O33" s="374">
        <v>2</v>
      </c>
      <c r="P33" s="386" t="s">
        <v>249</v>
      </c>
      <c r="Q33" s="376" t="s">
        <v>597</v>
      </c>
      <c r="R33" s="386" t="s">
        <v>248</v>
      </c>
      <c r="S33" s="387">
        <v>2</v>
      </c>
      <c r="T33" s="388">
        <v>2</v>
      </c>
      <c r="U33" s="1001"/>
      <c r="V33" s="1001"/>
      <c r="W33" s="1001"/>
      <c r="X33" s="1002"/>
    </row>
    <row r="34" spans="1:24" ht="46.5" customHeight="1" x14ac:dyDescent="0.25">
      <c r="A34" s="933"/>
      <c r="B34" s="999" t="s">
        <v>551</v>
      </c>
      <c r="C34" s="957"/>
      <c r="D34" s="957" t="s">
        <v>244</v>
      </c>
      <c r="E34" s="957"/>
      <c r="F34" s="957"/>
      <c r="G34" s="957"/>
      <c r="H34" s="957"/>
      <c r="I34" s="957"/>
      <c r="J34" s="957"/>
      <c r="K34" s="957"/>
      <c r="L34" s="957"/>
      <c r="M34" s="957"/>
      <c r="N34" s="957"/>
      <c r="O34" s="374">
        <v>5</v>
      </c>
      <c r="P34" s="386" t="s">
        <v>552</v>
      </c>
      <c r="Q34" s="376" t="s">
        <v>598</v>
      </c>
      <c r="R34" s="386" t="s">
        <v>553</v>
      </c>
      <c r="S34" s="387">
        <v>2</v>
      </c>
      <c r="T34" s="388">
        <v>2</v>
      </c>
      <c r="U34" s="1001"/>
      <c r="V34" s="1001"/>
      <c r="W34" s="1001"/>
      <c r="X34" s="1002"/>
    </row>
    <row r="35" spans="1:24" ht="38.25" x14ac:dyDescent="0.25">
      <c r="A35" s="933"/>
      <c r="B35" s="999" t="s">
        <v>554</v>
      </c>
      <c r="C35" s="957"/>
      <c r="D35" s="957" t="s">
        <v>247</v>
      </c>
      <c r="E35" s="957"/>
      <c r="F35" s="957"/>
      <c r="G35" s="957"/>
      <c r="H35" s="957"/>
      <c r="I35" s="957"/>
      <c r="J35" s="957"/>
      <c r="K35" s="957"/>
      <c r="L35" s="957"/>
      <c r="M35" s="957"/>
      <c r="N35" s="957"/>
      <c r="O35" s="374">
        <v>6</v>
      </c>
      <c r="P35" s="386" t="s">
        <v>555</v>
      </c>
      <c r="Q35" s="376" t="s">
        <v>597</v>
      </c>
      <c r="R35" s="386" t="s">
        <v>245</v>
      </c>
      <c r="S35" s="387">
        <v>6</v>
      </c>
      <c r="T35" s="388">
        <v>6</v>
      </c>
      <c r="U35" s="1001"/>
      <c r="V35" s="1001"/>
      <c r="W35" s="1001"/>
      <c r="X35" s="1002"/>
    </row>
    <row r="36" spans="1:24" ht="38.25" x14ac:dyDescent="0.25">
      <c r="A36" s="933"/>
      <c r="B36" s="955" t="s">
        <v>556</v>
      </c>
      <c r="C36" s="956"/>
      <c r="D36" s="957" t="s">
        <v>243</v>
      </c>
      <c r="E36" s="957"/>
      <c r="F36" s="957"/>
      <c r="G36" s="957"/>
      <c r="H36" s="957"/>
      <c r="I36" s="957"/>
      <c r="J36" s="957"/>
      <c r="K36" s="957"/>
      <c r="L36" s="957"/>
      <c r="M36" s="957"/>
      <c r="N36" s="957"/>
      <c r="O36" s="374">
        <v>2</v>
      </c>
      <c r="P36" s="386" t="s">
        <v>242</v>
      </c>
      <c r="Q36" s="376" t="s">
        <v>597</v>
      </c>
      <c r="R36" s="386" t="s">
        <v>241</v>
      </c>
      <c r="S36" s="387">
        <v>2</v>
      </c>
      <c r="T36" s="388">
        <v>2</v>
      </c>
      <c r="U36" s="1001"/>
      <c r="V36" s="1001"/>
      <c r="W36" s="1001"/>
      <c r="X36" s="1002"/>
    </row>
    <row r="37" spans="1:24" ht="38.25" x14ac:dyDescent="0.25">
      <c r="A37" s="933"/>
      <c r="B37" s="999" t="s">
        <v>557</v>
      </c>
      <c r="C37" s="956"/>
      <c r="D37" s="957" t="s">
        <v>558</v>
      </c>
      <c r="E37" s="957"/>
      <c r="F37" s="957"/>
      <c r="G37" s="957"/>
      <c r="H37" s="957"/>
      <c r="I37" s="957"/>
      <c r="J37" s="957"/>
      <c r="K37" s="957"/>
      <c r="L37" s="957"/>
      <c r="M37" s="957"/>
      <c r="N37" s="957"/>
      <c r="O37" s="374">
        <v>6</v>
      </c>
      <c r="P37" s="386" t="s">
        <v>239</v>
      </c>
      <c r="Q37" s="434" t="s">
        <v>613</v>
      </c>
      <c r="R37" s="386" t="s">
        <v>238</v>
      </c>
      <c r="S37" s="387">
        <v>3.3330000000000002</v>
      </c>
      <c r="T37" s="388">
        <f>6*((S37/O37*20)+0)/23</f>
        <v>2.8982608695652172</v>
      </c>
      <c r="U37" s="1001"/>
      <c r="V37" s="1001"/>
      <c r="W37" s="1001"/>
      <c r="X37" s="1002"/>
    </row>
    <row r="38" spans="1:24" ht="51" x14ac:dyDescent="0.25">
      <c r="A38" s="933"/>
      <c r="B38" s="955" t="s">
        <v>559</v>
      </c>
      <c r="C38" s="956"/>
      <c r="D38" s="957" t="s">
        <v>237</v>
      </c>
      <c r="E38" s="957"/>
      <c r="F38" s="957"/>
      <c r="G38" s="957"/>
      <c r="H38" s="957"/>
      <c r="I38" s="957"/>
      <c r="J38" s="957"/>
      <c r="K38" s="957"/>
      <c r="L38" s="957"/>
      <c r="M38" s="957"/>
      <c r="N38" s="957"/>
      <c r="O38" s="374">
        <v>6</v>
      </c>
      <c r="P38" s="386" t="s">
        <v>236</v>
      </c>
      <c r="Q38" s="434" t="s">
        <v>614</v>
      </c>
      <c r="R38" s="386" t="s">
        <v>263</v>
      </c>
      <c r="S38" s="387">
        <v>2.4</v>
      </c>
      <c r="T38" s="388">
        <f>6*((S38/O38*20)+0)/23</f>
        <v>2.0869565217391299</v>
      </c>
      <c r="U38" s="1001"/>
      <c r="V38" s="1001"/>
      <c r="W38" s="1001"/>
      <c r="X38" s="1002"/>
    </row>
    <row r="39" spans="1:24" ht="79.5" customHeight="1" x14ac:dyDescent="0.25">
      <c r="A39" s="933"/>
      <c r="B39" s="955" t="s">
        <v>560</v>
      </c>
      <c r="C39" s="956"/>
      <c r="D39" s="957" t="s">
        <v>264</v>
      </c>
      <c r="E39" s="957"/>
      <c r="F39" s="957"/>
      <c r="G39" s="957"/>
      <c r="H39" s="957"/>
      <c r="I39" s="957"/>
      <c r="J39" s="957"/>
      <c r="K39" s="957"/>
      <c r="L39" s="957"/>
      <c r="M39" s="957"/>
      <c r="N39" s="957"/>
      <c r="O39" s="374">
        <v>6</v>
      </c>
      <c r="P39" s="386" t="s">
        <v>561</v>
      </c>
      <c r="Q39" s="376" t="s">
        <v>598</v>
      </c>
      <c r="R39" s="375" t="s">
        <v>562</v>
      </c>
      <c r="S39" s="387">
        <v>2</v>
      </c>
      <c r="T39" s="378">
        <v>2</v>
      </c>
      <c r="U39" s="1001"/>
      <c r="V39" s="1001"/>
      <c r="W39" s="1001"/>
      <c r="X39" s="1002"/>
    </row>
    <row r="40" spans="1:24" ht="63" customHeight="1" x14ac:dyDescent="0.25">
      <c r="A40" s="933"/>
      <c r="B40" s="955" t="s">
        <v>563</v>
      </c>
      <c r="C40" s="956"/>
      <c r="D40" s="957" t="s">
        <v>235</v>
      </c>
      <c r="E40" s="957"/>
      <c r="F40" s="957"/>
      <c r="G40" s="957"/>
      <c r="H40" s="957"/>
      <c r="I40" s="957"/>
      <c r="J40" s="957"/>
      <c r="K40" s="957"/>
      <c r="L40" s="957"/>
      <c r="M40" s="957"/>
      <c r="N40" s="957"/>
      <c r="O40" s="374">
        <v>6</v>
      </c>
      <c r="P40" s="386" t="s">
        <v>234</v>
      </c>
      <c r="Q40" s="434" t="s">
        <v>615</v>
      </c>
      <c r="R40" s="386" t="s">
        <v>564</v>
      </c>
      <c r="S40" s="387">
        <v>2.4</v>
      </c>
      <c r="T40" s="388">
        <f>6*((S40/O40*20)+0)/23</f>
        <v>2.0869565217391299</v>
      </c>
      <c r="U40" s="1001"/>
      <c r="V40" s="1001"/>
      <c r="W40" s="1001"/>
      <c r="X40" s="1002"/>
    </row>
    <row r="41" spans="1:24" x14ac:dyDescent="0.25">
      <c r="A41" s="322">
        <v>3</v>
      </c>
      <c r="B41" s="365" t="s">
        <v>231</v>
      </c>
      <c r="C41" s="389"/>
      <c r="D41" s="367"/>
      <c r="E41" s="367"/>
      <c r="F41" s="367"/>
      <c r="G41" s="367"/>
      <c r="H41" s="367"/>
      <c r="I41" s="367"/>
      <c r="J41" s="367"/>
      <c r="K41" s="367"/>
      <c r="L41" s="367"/>
      <c r="M41" s="946">
        <f>(SUM(O42:O57)/$O$5)</f>
        <v>0.24</v>
      </c>
      <c r="N41" s="946"/>
      <c r="O41" s="390"/>
      <c r="P41" s="367"/>
      <c r="Q41" s="369"/>
      <c r="R41" s="370"/>
      <c r="S41" s="371"/>
      <c r="T41" s="371"/>
      <c r="U41" s="371"/>
      <c r="V41" s="371"/>
      <c r="W41" s="371"/>
      <c r="X41" s="372"/>
    </row>
    <row r="42" spans="1:24" ht="45" x14ac:dyDescent="0.25">
      <c r="A42" s="391"/>
      <c r="B42" s="955">
        <v>3.1</v>
      </c>
      <c r="C42" s="956"/>
      <c r="D42" s="957" t="s">
        <v>222</v>
      </c>
      <c r="E42" s="957"/>
      <c r="F42" s="957"/>
      <c r="G42" s="957"/>
      <c r="H42" s="957"/>
      <c r="I42" s="957"/>
      <c r="J42" s="957"/>
      <c r="K42" s="957"/>
      <c r="L42" s="957"/>
      <c r="M42" s="957"/>
      <c r="N42" s="957"/>
      <c r="O42" s="374">
        <v>3</v>
      </c>
      <c r="P42" s="375" t="s">
        <v>221</v>
      </c>
      <c r="Q42" s="376" t="s">
        <v>582</v>
      </c>
      <c r="R42" s="375" t="s">
        <v>220</v>
      </c>
      <c r="S42" s="392">
        <v>1</v>
      </c>
      <c r="T42" s="378">
        <v>1</v>
      </c>
      <c r="U42" s="1001"/>
      <c r="V42" s="1001"/>
      <c r="W42" s="1001"/>
      <c r="X42" s="1002"/>
    </row>
    <row r="43" spans="1:24" x14ac:dyDescent="0.25">
      <c r="A43" s="391"/>
      <c r="B43" s="934">
        <v>3.2</v>
      </c>
      <c r="C43" s="935"/>
      <c r="D43" s="936" t="s">
        <v>269</v>
      </c>
      <c r="E43" s="936"/>
      <c r="F43" s="936"/>
      <c r="G43" s="936"/>
      <c r="H43" s="936"/>
      <c r="I43" s="936"/>
      <c r="J43" s="936"/>
      <c r="K43" s="936"/>
      <c r="L43" s="936"/>
      <c r="M43" s="936"/>
      <c r="N43" s="936"/>
      <c r="O43" s="937">
        <v>4</v>
      </c>
      <c r="P43" s="393"/>
      <c r="Q43" s="394"/>
      <c r="R43" s="395"/>
      <c r="S43" s="396">
        <v>0</v>
      </c>
      <c r="T43" s="383"/>
      <c r="U43" s="940"/>
      <c r="V43" s="940"/>
      <c r="W43" s="940"/>
      <c r="X43" s="941"/>
    </row>
    <row r="44" spans="1:24" ht="60" x14ac:dyDescent="0.25">
      <c r="A44" s="391"/>
      <c r="B44" s="921" t="s">
        <v>225</v>
      </c>
      <c r="C44" s="922"/>
      <c r="D44" s="942" t="s">
        <v>270</v>
      </c>
      <c r="E44" s="942"/>
      <c r="F44" s="942"/>
      <c r="G44" s="942"/>
      <c r="H44" s="942"/>
      <c r="I44" s="942"/>
      <c r="J44" s="942"/>
      <c r="K44" s="942"/>
      <c r="L44" s="942"/>
      <c r="M44" s="942"/>
      <c r="N44" s="942"/>
      <c r="O44" s="938"/>
      <c r="P44" s="337" t="s">
        <v>565</v>
      </c>
      <c r="Q44" s="338" t="s">
        <v>595</v>
      </c>
      <c r="R44" s="337" t="s">
        <v>566</v>
      </c>
      <c r="S44" s="340"/>
      <c r="T44" s="341">
        <v>2</v>
      </c>
      <c r="U44" s="924" t="s">
        <v>583</v>
      </c>
      <c r="V44" s="925"/>
      <c r="W44" s="925"/>
      <c r="X44" s="926"/>
    </row>
    <row r="45" spans="1:24" ht="60" x14ac:dyDescent="0.25">
      <c r="A45" s="391"/>
      <c r="B45" s="921" t="s">
        <v>217</v>
      </c>
      <c r="C45" s="922" t="s">
        <v>217</v>
      </c>
      <c r="D45" s="943" t="s">
        <v>271</v>
      </c>
      <c r="E45" s="943"/>
      <c r="F45" s="943"/>
      <c r="G45" s="943"/>
      <c r="H45" s="943"/>
      <c r="I45" s="943"/>
      <c r="J45" s="943"/>
      <c r="K45" s="943"/>
      <c r="L45" s="943"/>
      <c r="M45" s="943"/>
      <c r="N45" s="943"/>
      <c r="O45" s="938"/>
      <c r="P45" s="337" t="s">
        <v>229</v>
      </c>
      <c r="Q45" s="338" t="s">
        <v>595</v>
      </c>
      <c r="R45" s="337" t="s">
        <v>228</v>
      </c>
      <c r="S45" s="340"/>
      <c r="T45" s="341">
        <v>1</v>
      </c>
      <c r="U45" s="924" t="s">
        <v>583</v>
      </c>
      <c r="V45" s="925"/>
      <c r="W45" s="925"/>
      <c r="X45" s="926"/>
    </row>
    <row r="46" spans="1:24" ht="53.25" customHeight="1" x14ac:dyDescent="0.25">
      <c r="A46" s="391"/>
      <c r="B46" s="927" t="s">
        <v>214</v>
      </c>
      <c r="C46" s="928" t="s">
        <v>214</v>
      </c>
      <c r="D46" s="929" t="s">
        <v>230</v>
      </c>
      <c r="E46" s="929"/>
      <c r="F46" s="929"/>
      <c r="G46" s="929"/>
      <c r="H46" s="929"/>
      <c r="I46" s="929"/>
      <c r="J46" s="929"/>
      <c r="K46" s="929"/>
      <c r="L46" s="929"/>
      <c r="M46" s="929"/>
      <c r="N46" s="929"/>
      <c r="O46" s="939"/>
      <c r="P46" s="342" t="s">
        <v>229</v>
      </c>
      <c r="Q46" s="397" t="s">
        <v>595</v>
      </c>
      <c r="R46" s="342" t="s">
        <v>228</v>
      </c>
      <c r="S46" s="345"/>
      <c r="T46" s="346">
        <v>1</v>
      </c>
      <c r="U46" s="924" t="s">
        <v>583</v>
      </c>
      <c r="V46" s="925"/>
      <c r="W46" s="925"/>
      <c r="X46" s="926"/>
    </row>
    <row r="47" spans="1:24" ht="41.25" customHeight="1" x14ac:dyDescent="0.25">
      <c r="A47" s="391"/>
      <c r="B47" s="955">
        <v>3.3</v>
      </c>
      <c r="C47" s="956"/>
      <c r="D47" s="957" t="s">
        <v>272</v>
      </c>
      <c r="E47" s="957"/>
      <c r="F47" s="957"/>
      <c r="G47" s="957"/>
      <c r="H47" s="957"/>
      <c r="I47" s="957"/>
      <c r="J47" s="957"/>
      <c r="K47" s="957"/>
      <c r="L47" s="957"/>
      <c r="M47" s="957"/>
      <c r="N47" s="957"/>
      <c r="O47" s="374">
        <v>7</v>
      </c>
      <c r="P47" s="375" t="s">
        <v>208</v>
      </c>
      <c r="Q47" s="376" t="s">
        <v>582</v>
      </c>
      <c r="R47" s="375" t="s">
        <v>207</v>
      </c>
      <c r="S47" s="392">
        <v>4.4400000000000004</v>
      </c>
      <c r="T47" s="378">
        <v>7</v>
      </c>
      <c r="U47" s="1001"/>
      <c r="V47" s="1001"/>
      <c r="W47" s="1001"/>
      <c r="X47" s="1002"/>
    </row>
    <row r="48" spans="1:24" ht="15" customHeight="1" x14ac:dyDescent="0.25">
      <c r="A48" s="391"/>
      <c r="B48" s="955">
        <v>3.4</v>
      </c>
      <c r="C48" s="956"/>
      <c r="D48" s="957" t="s">
        <v>567</v>
      </c>
      <c r="E48" s="957"/>
      <c r="F48" s="957"/>
      <c r="G48" s="957"/>
      <c r="H48" s="957"/>
      <c r="I48" s="957"/>
      <c r="J48" s="957"/>
      <c r="K48" s="957"/>
      <c r="L48" s="957"/>
      <c r="M48" s="957"/>
      <c r="N48" s="957"/>
      <c r="O48" s="374"/>
      <c r="P48" s="398"/>
      <c r="Q48" s="399"/>
      <c r="R48" s="400"/>
      <c r="S48" s="401">
        <v>1</v>
      </c>
      <c r="T48" s="402"/>
      <c r="U48" s="1001"/>
      <c r="V48" s="1001"/>
      <c r="W48" s="1001"/>
      <c r="X48" s="1002"/>
    </row>
    <row r="49" spans="1:24" ht="30" x14ac:dyDescent="0.25">
      <c r="A49" s="391"/>
      <c r="B49" s="955">
        <v>3.5</v>
      </c>
      <c r="C49" s="956"/>
      <c r="D49" s="957" t="s">
        <v>205</v>
      </c>
      <c r="E49" s="957"/>
      <c r="F49" s="957"/>
      <c r="G49" s="957"/>
      <c r="H49" s="957"/>
      <c r="I49" s="957"/>
      <c r="J49" s="957"/>
      <c r="K49" s="957"/>
      <c r="L49" s="957"/>
      <c r="M49" s="957"/>
      <c r="N49" s="957"/>
      <c r="O49" s="374">
        <v>2</v>
      </c>
      <c r="P49" s="375" t="s">
        <v>204</v>
      </c>
      <c r="Q49" s="376" t="s">
        <v>596</v>
      </c>
      <c r="R49" s="403">
        <v>2</v>
      </c>
      <c r="S49" s="392">
        <v>0</v>
      </c>
      <c r="T49" s="378">
        <v>1</v>
      </c>
      <c r="U49" s="1001"/>
      <c r="V49" s="1001"/>
      <c r="W49" s="1001"/>
      <c r="X49" s="1002"/>
    </row>
    <row r="50" spans="1:24" x14ac:dyDescent="0.25">
      <c r="A50" s="391"/>
      <c r="B50" s="934">
        <v>3.6</v>
      </c>
      <c r="C50" s="935"/>
      <c r="D50" s="995" t="s">
        <v>226</v>
      </c>
      <c r="E50" s="995"/>
      <c r="F50" s="995"/>
      <c r="G50" s="995"/>
      <c r="H50" s="995"/>
      <c r="I50" s="995"/>
      <c r="J50" s="995"/>
      <c r="K50" s="995"/>
      <c r="L50" s="995"/>
      <c r="M50" s="995"/>
      <c r="N50" s="995"/>
      <c r="O50" s="1003">
        <v>4</v>
      </c>
      <c r="P50" s="404"/>
      <c r="Q50" s="405"/>
      <c r="R50" s="406"/>
      <c r="S50" s="396">
        <v>3</v>
      </c>
      <c r="T50" s="407"/>
      <c r="U50" s="940"/>
      <c r="V50" s="940"/>
      <c r="W50" s="940"/>
      <c r="X50" s="941"/>
    </row>
    <row r="51" spans="1:24" x14ac:dyDescent="0.25">
      <c r="A51" s="391"/>
      <c r="B51" s="921" t="s">
        <v>225</v>
      </c>
      <c r="C51" s="922"/>
      <c r="D51" s="943" t="s">
        <v>224</v>
      </c>
      <c r="E51" s="943"/>
      <c r="F51" s="943"/>
      <c r="G51" s="943"/>
      <c r="H51" s="943"/>
      <c r="I51" s="943"/>
      <c r="J51" s="943"/>
      <c r="K51" s="943"/>
      <c r="L51" s="943"/>
      <c r="M51" s="943"/>
      <c r="N51" s="943"/>
      <c r="O51" s="1004"/>
      <c r="P51" s="337" t="s">
        <v>568</v>
      </c>
      <c r="Q51" s="338" t="s">
        <v>618</v>
      </c>
      <c r="R51" s="339">
        <v>2</v>
      </c>
      <c r="S51" s="340"/>
      <c r="T51" s="341">
        <v>2</v>
      </c>
      <c r="U51" s="925"/>
      <c r="V51" s="925"/>
      <c r="W51" s="925"/>
      <c r="X51" s="926"/>
    </row>
    <row r="52" spans="1:24" x14ac:dyDescent="0.25">
      <c r="A52" s="391"/>
      <c r="B52" s="927" t="s">
        <v>217</v>
      </c>
      <c r="C52" s="928" t="s">
        <v>217</v>
      </c>
      <c r="D52" s="929" t="s">
        <v>223</v>
      </c>
      <c r="E52" s="929"/>
      <c r="F52" s="929"/>
      <c r="G52" s="929"/>
      <c r="H52" s="929"/>
      <c r="I52" s="929"/>
      <c r="J52" s="929"/>
      <c r="K52" s="929"/>
      <c r="L52" s="929"/>
      <c r="M52" s="929"/>
      <c r="N52" s="929"/>
      <c r="O52" s="1005"/>
      <c r="P52" s="342" t="s">
        <v>568</v>
      </c>
      <c r="Q52" s="343" t="s">
        <v>618</v>
      </c>
      <c r="R52" s="344">
        <v>2</v>
      </c>
      <c r="S52" s="345"/>
      <c r="T52" s="346">
        <v>0</v>
      </c>
      <c r="U52" s="1006" t="s">
        <v>619</v>
      </c>
      <c r="V52" s="1007"/>
      <c r="W52" s="1007"/>
      <c r="X52" s="1008"/>
    </row>
    <row r="53" spans="1:24" ht="33" customHeight="1" x14ac:dyDescent="0.25">
      <c r="A53" s="391"/>
      <c r="B53" s="952" t="s">
        <v>25</v>
      </c>
      <c r="C53" s="953"/>
      <c r="D53" s="1014" t="s">
        <v>218</v>
      </c>
      <c r="E53" s="1014"/>
      <c r="F53" s="1014"/>
      <c r="G53" s="1014"/>
      <c r="H53" s="1014"/>
      <c r="I53" s="1014"/>
      <c r="J53" s="1014"/>
      <c r="K53" s="1014"/>
      <c r="L53" s="1014"/>
      <c r="M53" s="1014"/>
      <c r="N53" s="1014"/>
      <c r="O53" s="938">
        <v>4</v>
      </c>
      <c r="P53" s="353"/>
      <c r="Q53" s="354"/>
      <c r="R53" s="355"/>
      <c r="S53" s="408">
        <v>0</v>
      </c>
      <c r="T53" s="357"/>
      <c r="U53" s="1015"/>
      <c r="V53" s="1015"/>
      <c r="W53" s="1015"/>
      <c r="X53" s="1016"/>
    </row>
    <row r="54" spans="1:24" ht="30" customHeight="1" x14ac:dyDescent="0.25">
      <c r="A54" s="391"/>
      <c r="B54" s="921" t="s">
        <v>217</v>
      </c>
      <c r="C54" s="922" t="s">
        <v>217</v>
      </c>
      <c r="D54" s="943" t="s">
        <v>216</v>
      </c>
      <c r="E54" s="943"/>
      <c r="F54" s="943"/>
      <c r="G54" s="943"/>
      <c r="H54" s="943"/>
      <c r="I54" s="943"/>
      <c r="J54" s="943"/>
      <c r="K54" s="943"/>
      <c r="L54" s="943"/>
      <c r="M54" s="943"/>
      <c r="N54" s="943"/>
      <c r="O54" s="938"/>
      <c r="P54" s="337" t="s">
        <v>210</v>
      </c>
      <c r="Q54" s="338" t="s">
        <v>595</v>
      </c>
      <c r="R54" s="339">
        <v>1</v>
      </c>
      <c r="S54" s="340"/>
      <c r="T54" s="341">
        <v>0</v>
      </c>
      <c r="U54" s="925"/>
      <c r="V54" s="925"/>
      <c r="W54" s="925"/>
      <c r="X54" s="926"/>
    </row>
    <row r="55" spans="1:24" ht="28.5" customHeight="1" x14ac:dyDescent="0.25">
      <c r="A55" s="391"/>
      <c r="B55" s="921" t="s">
        <v>214</v>
      </c>
      <c r="C55" s="922" t="s">
        <v>214</v>
      </c>
      <c r="D55" s="943" t="s">
        <v>215</v>
      </c>
      <c r="E55" s="943"/>
      <c r="F55" s="943"/>
      <c r="G55" s="943"/>
      <c r="H55" s="943"/>
      <c r="I55" s="943"/>
      <c r="J55" s="943"/>
      <c r="K55" s="943"/>
      <c r="L55" s="943"/>
      <c r="M55" s="943"/>
      <c r="N55" s="943"/>
      <c r="O55" s="938"/>
      <c r="P55" s="337" t="s">
        <v>210</v>
      </c>
      <c r="Q55" s="338" t="s">
        <v>595</v>
      </c>
      <c r="R55" s="339">
        <v>1</v>
      </c>
      <c r="S55" s="340"/>
      <c r="T55" s="341">
        <v>0</v>
      </c>
      <c r="U55" s="925"/>
      <c r="V55" s="925"/>
      <c r="W55" s="925"/>
      <c r="X55" s="926"/>
    </row>
    <row r="56" spans="1:24" ht="27.75" customHeight="1" x14ac:dyDescent="0.25">
      <c r="A56" s="391"/>
      <c r="B56" s="921" t="s">
        <v>214</v>
      </c>
      <c r="C56" s="922"/>
      <c r="D56" s="943" t="s">
        <v>213</v>
      </c>
      <c r="E56" s="943"/>
      <c r="F56" s="943"/>
      <c r="G56" s="943"/>
      <c r="H56" s="943"/>
      <c r="I56" s="943"/>
      <c r="J56" s="943"/>
      <c r="K56" s="943"/>
      <c r="L56" s="943"/>
      <c r="M56" s="943"/>
      <c r="N56" s="943"/>
      <c r="O56" s="938"/>
      <c r="P56" s="337" t="s">
        <v>210</v>
      </c>
      <c r="Q56" s="338" t="s">
        <v>595</v>
      </c>
      <c r="R56" s="339">
        <v>1</v>
      </c>
      <c r="S56" s="340"/>
      <c r="T56" s="341">
        <v>0</v>
      </c>
      <c r="U56" s="925"/>
      <c r="V56" s="925"/>
      <c r="W56" s="925"/>
      <c r="X56" s="926"/>
    </row>
    <row r="57" spans="1:24" ht="30" customHeight="1" x14ac:dyDescent="0.25">
      <c r="A57" s="391"/>
      <c r="B57" s="927" t="s">
        <v>212</v>
      </c>
      <c r="C57" s="928"/>
      <c r="D57" s="942" t="s">
        <v>211</v>
      </c>
      <c r="E57" s="942"/>
      <c r="F57" s="942"/>
      <c r="G57" s="942"/>
      <c r="H57" s="942"/>
      <c r="I57" s="942"/>
      <c r="J57" s="942"/>
      <c r="K57" s="942"/>
      <c r="L57" s="942"/>
      <c r="M57" s="942"/>
      <c r="N57" s="942"/>
      <c r="O57" s="939"/>
      <c r="P57" s="337" t="s">
        <v>210</v>
      </c>
      <c r="Q57" s="338" t="s">
        <v>596</v>
      </c>
      <c r="R57" s="344">
        <v>1</v>
      </c>
      <c r="S57" s="345"/>
      <c r="T57" s="346">
        <v>1</v>
      </c>
      <c r="U57" s="1007"/>
      <c r="V57" s="1007"/>
      <c r="W57" s="1007"/>
      <c r="X57" s="1008"/>
    </row>
    <row r="58" spans="1:24" x14ac:dyDescent="0.25">
      <c r="A58" s="1009" t="s">
        <v>569</v>
      </c>
      <c r="B58" s="1010"/>
      <c r="C58" s="1010"/>
      <c r="D58" s="1010"/>
      <c r="E58" s="1010"/>
      <c r="F58" s="1010"/>
      <c r="G58" s="1010"/>
      <c r="H58" s="1010"/>
      <c r="I58" s="1010"/>
      <c r="J58" s="1010"/>
      <c r="K58" s="1010"/>
      <c r="L58" s="1010"/>
      <c r="M58" s="1010"/>
      <c r="N58" s="1010"/>
      <c r="O58" s="1010"/>
      <c r="P58" s="1010"/>
      <c r="Q58" s="1010"/>
      <c r="R58" s="1010"/>
      <c r="S58" s="409">
        <f>SUM(S7:S57)+2</f>
        <v>56.112999999999992</v>
      </c>
      <c r="T58" s="410">
        <f>SUM(T7:T57)</f>
        <v>54.552173913043482</v>
      </c>
      <c r="U58" s="1011"/>
      <c r="V58" s="1012"/>
      <c r="W58" s="1012"/>
      <c r="X58" s="1013"/>
    </row>
    <row r="59" spans="1:24" customFormat="1" ht="3.75" customHeight="1" x14ac:dyDescent="0.25">
      <c r="B59" s="85"/>
      <c r="C59" s="133"/>
      <c r="O59" s="132"/>
      <c r="P59" s="131"/>
      <c r="Q59" s="431"/>
      <c r="R59" s="129"/>
      <c r="S59" s="129"/>
      <c r="T59" s="432"/>
      <c r="U59" s="118"/>
      <c r="V59" s="118"/>
      <c r="W59" s="118"/>
      <c r="X59" s="118"/>
    </row>
    <row r="60" spans="1:24" customFormat="1" x14ac:dyDescent="0.25">
      <c r="A60" s="897" t="s">
        <v>599</v>
      </c>
      <c r="B60" s="897"/>
      <c r="C60" s="897"/>
      <c r="D60" s="897"/>
      <c r="E60" s="897"/>
      <c r="F60" s="897"/>
      <c r="G60" s="898" t="s">
        <v>600</v>
      </c>
      <c r="H60" s="899"/>
      <c r="I60" s="899"/>
      <c r="J60" s="899"/>
      <c r="K60" s="900"/>
      <c r="L60" s="901" t="s">
        <v>601</v>
      </c>
      <c r="M60" s="901"/>
      <c r="N60" s="901"/>
      <c r="O60" s="901"/>
      <c r="P60" s="229" t="s">
        <v>602</v>
      </c>
      <c r="Q60" s="229" t="s">
        <v>603</v>
      </c>
      <c r="R60" s="229" t="s">
        <v>604</v>
      </c>
      <c r="S60" s="902" t="s">
        <v>605</v>
      </c>
      <c r="T60" s="903"/>
      <c r="U60" s="903"/>
      <c r="V60" s="903"/>
      <c r="W60" s="903"/>
      <c r="X60" s="904"/>
    </row>
    <row r="61" spans="1:24" customFormat="1" x14ac:dyDescent="0.25">
      <c r="A61" s="897"/>
      <c r="B61" s="897"/>
      <c r="C61" s="897"/>
      <c r="D61" s="897"/>
      <c r="E61" s="897"/>
      <c r="F61" s="897"/>
      <c r="G61" s="898" t="s">
        <v>606</v>
      </c>
      <c r="H61" s="899"/>
      <c r="I61" s="899"/>
      <c r="J61" s="899"/>
      <c r="K61" s="900"/>
      <c r="L61" s="901" t="s">
        <v>607</v>
      </c>
      <c r="M61" s="901"/>
      <c r="N61" s="901"/>
      <c r="O61" s="901"/>
      <c r="P61" s="229" t="s">
        <v>307</v>
      </c>
      <c r="Q61" s="229" t="s">
        <v>608</v>
      </c>
      <c r="R61" s="229" t="s">
        <v>609</v>
      </c>
      <c r="S61" s="905"/>
      <c r="T61" s="896"/>
      <c r="U61" s="896"/>
      <c r="V61" s="896"/>
      <c r="W61" s="896"/>
      <c r="X61" s="906"/>
    </row>
    <row r="62" spans="1:24" customFormat="1" x14ac:dyDescent="0.25">
      <c r="A62" s="233" t="s">
        <v>570</v>
      </c>
      <c r="B62" s="85"/>
      <c r="C62" s="133"/>
      <c r="D62" t="s">
        <v>571</v>
      </c>
      <c r="M62" t="s">
        <v>572</v>
      </c>
      <c r="O62" s="132"/>
      <c r="P62" s="131"/>
      <c r="Q62" s="131" t="s">
        <v>573</v>
      </c>
      <c r="R62" s="133"/>
      <c r="S62" s="85" t="s">
        <v>574</v>
      </c>
      <c r="T62" s="432"/>
      <c r="U62" s="133"/>
      <c r="V62" s="118"/>
      <c r="W62" s="118"/>
      <c r="X62" s="118"/>
    </row>
    <row r="63" spans="1:24" customFormat="1" x14ac:dyDescent="0.25">
      <c r="B63" s="85"/>
      <c r="C63" s="133"/>
      <c r="D63" s="130" t="s">
        <v>575</v>
      </c>
      <c r="O63" s="132"/>
      <c r="P63" s="131"/>
      <c r="Q63" s="431" t="s">
        <v>576</v>
      </c>
      <c r="R63" s="129"/>
      <c r="S63" s="129"/>
      <c r="T63" s="432"/>
      <c r="U63" s="118"/>
      <c r="V63" s="118"/>
      <c r="W63" s="118"/>
      <c r="X63" s="118"/>
    </row>
    <row r="64" spans="1:24" customFormat="1" ht="3" customHeight="1" x14ac:dyDescent="0.25">
      <c r="B64" s="85"/>
      <c r="C64" s="133"/>
      <c r="O64" s="132"/>
      <c r="P64" s="131"/>
      <c r="Q64" s="431"/>
      <c r="R64" s="129"/>
      <c r="S64" s="129"/>
      <c r="T64" s="432"/>
      <c r="U64" s="118"/>
      <c r="V64" s="118"/>
      <c r="W64" s="118"/>
      <c r="X64" s="118"/>
    </row>
    <row r="65" spans="1:24" customFormat="1" ht="15.75" x14ac:dyDescent="0.25">
      <c r="A65" s="433" t="s">
        <v>610</v>
      </c>
      <c r="B65" s="85"/>
      <c r="C65" s="133"/>
      <c r="M65" s="433"/>
      <c r="O65" s="132"/>
      <c r="P65" s="131"/>
      <c r="Q65" s="431"/>
      <c r="R65" s="433"/>
      <c r="S65" s="129"/>
      <c r="T65" s="432"/>
      <c r="U65" s="118"/>
      <c r="V65" s="118"/>
      <c r="W65" s="118"/>
      <c r="X65" s="118"/>
    </row>
    <row r="66" spans="1:24" customFormat="1" x14ac:dyDescent="0.25">
      <c r="A66" s="896"/>
      <c r="B66" s="896"/>
      <c r="C66" s="896"/>
      <c r="D66" s="896"/>
      <c r="E66" s="896"/>
      <c r="F66" s="896"/>
      <c r="G66" s="896"/>
      <c r="H66" s="896"/>
      <c r="I66" s="896"/>
      <c r="J66" s="896"/>
      <c r="K66" s="896"/>
      <c r="L66" s="896"/>
      <c r="M66" s="896"/>
      <c r="N66" s="896"/>
      <c r="O66" s="896"/>
      <c r="P66" s="896"/>
      <c r="Q66" s="896"/>
      <c r="R66" s="896"/>
      <c r="S66" s="896"/>
      <c r="T66" s="896"/>
      <c r="U66" s="896"/>
      <c r="V66" s="896"/>
      <c r="W66" s="896"/>
      <c r="X66" s="896"/>
    </row>
    <row r="67" spans="1:24" customFormat="1" x14ac:dyDescent="0.25">
      <c r="A67" s="896" t="s">
        <v>612</v>
      </c>
      <c r="B67" s="896"/>
      <c r="C67" s="896"/>
      <c r="D67" s="896"/>
      <c r="E67" s="896"/>
      <c r="F67" s="896"/>
      <c r="G67" s="896"/>
      <c r="H67" s="896"/>
      <c r="I67" s="896"/>
      <c r="J67" s="896"/>
      <c r="K67" s="896"/>
      <c r="L67" s="896"/>
      <c r="M67" s="896"/>
      <c r="N67" s="896"/>
      <c r="O67" s="896"/>
      <c r="P67" s="896"/>
      <c r="Q67" s="896"/>
      <c r="R67" s="896"/>
      <c r="S67" s="896"/>
      <c r="T67" s="896"/>
      <c r="U67" s="896"/>
      <c r="V67" s="896"/>
      <c r="W67" s="896"/>
      <c r="X67" s="896"/>
    </row>
    <row r="68" spans="1:24" customFormat="1" x14ac:dyDescent="0.25">
      <c r="A68" s="896"/>
      <c r="B68" s="896"/>
      <c r="C68" s="896"/>
      <c r="D68" s="896"/>
      <c r="E68" s="896"/>
      <c r="F68" s="896"/>
      <c r="G68" s="896"/>
      <c r="H68" s="896"/>
      <c r="I68" s="896"/>
      <c r="J68" s="896"/>
      <c r="K68" s="896"/>
      <c r="L68" s="896"/>
      <c r="M68" s="896"/>
      <c r="N68" s="896"/>
      <c r="O68" s="896"/>
      <c r="P68" s="896"/>
      <c r="Q68" s="896"/>
      <c r="R68" s="896"/>
      <c r="S68" s="896"/>
      <c r="T68" s="896"/>
      <c r="U68" s="896"/>
      <c r="V68" s="896"/>
      <c r="W68" s="896"/>
      <c r="X68" s="896"/>
    </row>
    <row r="69" spans="1:24" customFormat="1" x14ac:dyDescent="0.25">
      <c r="A69" s="896"/>
      <c r="B69" s="896"/>
      <c r="C69" s="896"/>
      <c r="D69" s="896"/>
      <c r="E69" s="896"/>
      <c r="F69" s="896"/>
      <c r="G69" s="896"/>
      <c r="H69" s="896"/>
      <c r="I69" s="896"/>
      <c r="J69" s="896"/>
      <c r="K69" s="896"/>
      <c r="L69" s="896"/>
      <c r="M69" s="896"/>
      <c r="N69" s="896"/>
      <c r="O69" s="896"/>
      <c r="P69" s="896"/>
      <c r="Q69" s="896"/>
      <c r="R69" s="896"/>
      <c r="S69" s="896"/>
      <c r="T69" s="896"/>
      <c r="U69" s="896"/>
      <c r="V69" s="896"/>
      <c r="W69" s="896"/>
      <c r="X69" s="896"/>
    </row>
    <row r="70" spans="1:24" customFormat="1" x14ac:dyDescent="0.25">
      <c r="A70" s="896"/>
      <c r="B70" s="896"/>
      <c r="C70" s="896"/>
      <c r="D70" s="896"/>
      <c r="E70" s="896"/>
      <c r="F70" s="896"/>
      <c r="G70" s="896"/>
      <c r="H70" s="896"/>
      <c r="I70" s="896"/>
      <c r="J70" s="896"/>
      <c r="K70" s="896"/>
      <c r="L70" s="896"/>
      <c r="M70" s="896"/>
      <c r="N70" s="896"/>
      <c r="O70" s="896"/>
      <c r="P70" s="896"/>
      <c r="Q70" s="896"/>
      <c r="R70" s="896"/>
      <c r="S70" s="896"/>
      <c r="T70" s="896"/>
      <c r="U70" s="896"/>
      <c r="V70" s="896"/>
      <c r="W70" s="896"/>
      <c r="X70" s="896"/>
    </row>
    <row r="71" spans="1:24" customFormat="1" x14ac:dyDescent="0.25">
      <c r="B71" s="85"/>
      <c r="C71" s="133"/>
      <c r="O71" s="132"/>
      <c r="P71" s="131"/>
      <c r="Q71" s="431"/>
      <c r="R71" s="129"/>
      <c r="S71" s="129"/>
      <c r="T71" s="432"/>
      <c r="U71" s="118"/>
      <c r="V71" s="118"/>
      <c r="W71" s="118"/>
      <c r="X71" s="118"/>
    </row>
    <row r="72" spans="1:24" customFormat="1" x14ac:dyDescent="0.25">
      <c r="B72" s="85"/>
      <c r="C72" s="133"/>
      <c r="O72" s="132"/>
      <c r="P72" s="131"/>
      <c r="Q72" s="431"/>
      <c r="R72" s="129"/>
      <c r="S72" s="129"/>
      <c r="T72" s="432"/>
      <c r="U72" s="118"/>
      <c r="V72" s="118"/>
      <c r="W72" s="118"/>
      <c r="X72" s="118"/>
    </row>
    <row r="73" spans="1:24" customFormat="1" x14ac:dyDescent="0.25">
      <c r="B73" s="85"/>
      <c r="C73" s="133"/>
      <c r="O73" s="132"/>
      <c r="P73" s="131"/>
      <c r="Q73" s="431"/>
      <c r="R73" s="129"/>
      <c r="S73" s="129"/>
      <c r="T73" s="432"/>
      <c r="U73" s="118"/>
      <c r="V73" s="118"/>
      <c r="W73" s="118"/>
      <c r="X73" s="118"/>
    </row>
    <row r="74" spans="1:24" customFormat="1" ht="15.75" x14ac:dyDescent="0.25">
      <c r="A74" s="433" t="s">
        <v>577</v>
      </c>
      <c r="B74" s="85"/>
      <c r="C74" s="133"/>
      <c r="M74" s="433" t="s">
        <v>578</v>
      </c>
      <c r="O74" s="132"/>
      <c r="P74" s="131"/>
      <c r="Q74" s="431"/>
      <c r="R74" s="433" t="s">
        <v>611</v>
      </c>
      <c r="S74" s="129"/>
      <c r="T74" s="432"/>
      <c r="U74" s="118"/>
      <c r="V74" s="118"/>
      <c r="W74" s="118"/>
      <c r="X74" s="118"/>
    </row>
  </sheetData>
  <sheetProtection algorithmName="SHA-512" hashValue="opjShYUs+YG7OuRvc9I5Mv6aHrt7FgvDQVsSDo40g3M3wRBVkxQ5ti8hitUlA3qDYY+PANR11RoT5IxTX+hZ0g==" saltValue="wWpF4CryZcQrlCUWJVdQ+A==" spinCount="100000" sheet="1" objects="1" scenarios="1"/>
  <mergeCells count="176">
    <mergeCell ref="A58:R58"/>
    <mergeCell ref="U58:X58"/>
    <mergeCell ref="B56:C56"/>
    <mergeCell ref="D56:N56"/>
    <mergeCell ref="U56:X56"/>
    <mergeCell ref="B57:C57"/>
    <mergeCell ref="D57:N57"/>
    <mergeCell ref="U57:X57"/>
    <mergeCell ref="B53:C53"/>
    <mergeCell ref="D53:N53"/>
    <mergeCell ref="O53:O57"/>
    <mergeCell ref="U53:X53"/>
    <mergeCell ref="B54:C54"/>
    <mergeCell ref="D54:N54"/>
    <mergeCell ref="U54:X54"/>
    <mergeCell ref="B55:C55"/>
    <mergeCell ref="D55:N55"/>
    <mergeCell ref="U55:X55"/>
    <mergeCell ref="B50:C50"/>
    <mergeCell ref="D50:N50"/>
    <mergeCell ref="O50:O52"/>
    <mergeCell ref="U50:X50"/>
    <mergeCell ref="B51:C51"/>
    <mergeCell ref="D51:N51"/>
    <mergeCell ref="U51:X51"/>
    <mergeCell ref="B52:C52"/>
    <mergeCell ref="D52:N52"/>
    <mergeCell ref="U52:X52"/>
    <mergeCell ref="B48:C48"/>
    <mergeCell ref="D48:N48"/>
    <mergeCell ref="U48:X48"/>
    <mergeCell ref="B49:C49"/>
    <mergeCell ref="D49:N49"/>
    <mergeCell ref="U49:X49"/>
    <mergeCell ref="B46:C46"/>
    <mergeCell ref="D46:N46"/>
    <mergeCell ref="U46:X46"/>
    <mergeCell ref="B47:C47"/>
    <mergeCell ref="D47:N47"/>
    <mergeCell ref="U47:X47"/>
    <mergeCell ref="B43:C43"/>
    <mergeCell ref="D43:N43"/>
    <mergeCell ref="O43:O46"/>
    <mergeCell ref="U43:X43"/>
    <mergeCell ref="B44:C44"/>
    <mergeCell ref="D44:N44"/>
    <mergeCell ref="U44:X44"/>
    <mergeCell ref="B45:C45"/>
    <mergeCell ref="D45:N45"/>
    <mergeCell ref="U45:X45"/>
    <mergeCell ref="M41:N41"/>
    <mergeCell ref="B42:C42"/>
    <mergeCell ref="D42:N42"/>
    <mergeCell ref="U42:X42"/>
    <mergeCell ref="B38:C38"/>
    <mergeCell ref="D38:N38"/>
    <mergeCell ref="U38:X38"/>
    <mergeCell ref="B39:C39"/>
    <mergeCell ref="D39:N39"/>
    <mergeCell ref="U39:X39"/>
    <mergeCell ref="U36:X36"/>
    <mergeCell ref="B37:C37"/>
    <mergeCell ref="D37:N37"/>
    <mergeCell ref="U37:X37"/>
    <mergeCell ref="B33:C33"/>
    <mergeCell ref="D33:N33"/>
    <mergeCell ref="U33:X33"/>
    <mergeCell ref="B40:C40"/>
    <mergeCell ref="D40:N40"/>
    <mergeCell ref="U40:X40"/>
    <mergeCell ref="U34:X34"/>
    <mergeCell ref="B35:C35"/>
    <mergeCell ref="D35:N35"/>
    <mergeCell ref="U35:X35"/>
    <mergeCell ref="U28:X28"/>
    <mergeCell ref="D29:N29"/>
    <mergeCell ref="P29:P32"/>
    <mergeCell ref="Q29:Q32"/>
    <mergeCell ref="R29:R32"/>
    <mergeCell ref="T29:T32"/>
    <mergeCell ref="U29:X32"/>
    <mergeCell ref="D30:N30"/>
    <mergeCell ref="D31:N31"/>
    <mergeCell ref="D32:N32"/>
    <mergeCell ref="B28:C32"/>
    <mergeCell ref="D28:N28"/>
    <mergeCell ref="O28:O32"/>
    <mergeCell ref="B23:C27"/>
    <mergeCell ref="D23:N23"/>
    <mergeCell ref="O23:O27"/>
    <mergeCell ref="A34:A40"/>
    <mergeCell ref="B34:C34"/>
    <mergeCell ref="D34:N34"/>
    <mergeCell ref="B36:C36"/>
    <mergeCell ref="D36:N36"/>
    <mergeCell ref="U23:X23"/>
    <mergeCell ref="D24:N24"/>
    <mergeCell ref="P24:P27"/>
    <mergeCell ref="Q24:Q27"/>
    <mergeCell ref="R24:R27"/>
    <mergeCell ref="T24:T27"/>
    <mergeCell ref="U24:X27"/>
    <mergeCell ref="R19:R22"/>
    <mergeCell ref="T19:T22"/>
    <mergeCell ref="U19:X22"/>
    <mergeCell ref="D20:N20"/>
    <mergeCell ref="D21:N21"/>
    <mergeCell ref="D22:N22"/>
    <mergeCell ref="D25:N25"/>
    <mergeCell ref="D26:N26"/>
    <mergeCell ref="D27:N27"/>
    <mergeCell ref="B17:C17"/>
    <mergeCell ref="D17:N17"/>
    <mergeCell ref="U17:X17"/>
    <mergeCell ref="B18:C22"/>
    <mergeCell ref="D18:N18"/>
    <mergeCell ref="O18:O22"/>
    <mergeCell ref="U18:X18"/>
    <mergeCell ref="D19:N19"/>
    <mergeCell ref="P19:P22"/>
    <mergeCell ref="Q19:Q22"/>
    <mergeCell ref="M16:N16"/>
    <mergeCell ref="B11:C11"/>
    <mergeCell ref="D11:N11"/>
    <mergeCell ref="U11:X11"/>
    <mergeCell ref="B12:C12"/>
    <mergeCell ref="D12:N12"/>
    <mergeCell ref="O12:O15"/>
    <mergeCell ref="B13:C13"/>
    <mergeCell ref="D13:N13"/>
    <mergeCell ref="U13:X13"/>
    <mergeCell ref="B14:C14"/>
    <mergeCell ref="B9:C9"/>
    <mergeCell ref="D9:N9"/>
    <mergeCell ref="U9:X9"/>
    <mergeCell ref="B10:C10"/>
    <mergeCell ref="D10:N10"/>
    <mergeCell ref="U10:X10"/>
    <mergeCell ref="M6:N6"/>
    <mergeCell ref="U6:X6"/>
    <mergeCell ref="A7:A15"/>
    <mergeCell ref="B7:C7"/>
    <mergeCell ref="D7:N7"/>
    <mergeCell ref="O7:O10"/>
    <mergeCell ref="U7:X7"/>
    <mergeCell ref="B8:C8"/>
    <mergeCell ref="D8:N8"/>
    <mergeCell ref="U8:X8"/>
    <mergeCell ref="D14:N14"/>
    <mergeCell ref="U14:X14"/>
    <mergeCell ref="B15:C15"/>
    <mergeCell ref="D15:N15"/>
    <mergeCell ref="U15:X15"/>
    <mergeCell ref="A4:N5"/>
    <mergeCell ref="P4:P5"/>
    <mergeCell ref="Q4:Q5"/>
    <mergeCell ref="R4:R5"/>
    <mergeCell ref="S4:T5"/>
    <mergeCell ref="U4:X5"/>
    <mergeCell ref="E1:T1"/>
    <mergeCell ref="A2:C2"/>
    <mergeCell ref="D2:G2"/>
    <mergeCell ref="H3:I3"/>
    <mergeCell ref="J3:K3"/>
    <mergeCell ref="M3:N3"/>
    <mergeCell ref="A69:X69"/>
    <mergeCell ref="A70:X70"/>
    <mergeCell ref="A60:F61"/>
    <mergeCell ref="G60:K60"/>
    <mergeCell ref="L60:O60"/>
    <mergeCell ref="S60:X61"/>
    <mergeCell ref="G61:K61"/>
    <mergeCell ref="L61:O61"/>
    <mergeCell ref="A66:X66"/>
    <mergeCell ref="A67:X67"/>
    <mergeCell ref="A68:X68"/>
  </mergeCells>
  <printOptions horizontalCentered="1"/>
  <pageMargins left="0" right="0.42" top="0.24" bottom="0.24" header="0.24" footer="0.24"/>
  <pageSetup scale="69" fitToHeight="2"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63"/>
  <sheetViews>
    <sheetView showGridLines="0" topLeftCell="A45" workbookViewId="0">
      <selection activeCell="S21" sqref="S21:S47"/>
    </sheetView>
  </sheetViews>
  <sheetFormatPr defaultRowHeight="15" x14ac:dyDescent="0.25"/>
  <cols>
    <col min="1" max="1" width="2.140625" style="152" customWidth="1"/>
    <col min="2" max="2" width="4.28515625" style="85" customWidth="1"/>
    <col min="3" max="3" width="5" style="133" customWidth="1"/>
    <col min="4" max="6" width="5.7109375" customWidth="1"/>
    <col min="7" max="7" width="6.28515625" customWidth="1"/>
    <col min="8" max="17" width="5.7109375" customWidth="1"/>
    <col min="18" max="18" width="8.7109375" customWidth="1"/>
    <col min="19" max="21" width="5.7109375" style="132" customWidth="1"/>
    <col min="22" max="22" width="12.85546875" style="132" customWidth="1"/>
    <col min="23" max="23" width="22.42578125" style="131" customWidth="1"/>
    <col min="24" max="24" width="15.140625" style="130" customWidth="1"/>
    <col min="25" max="25" width="20.42578125" style="129" customWidth="1"/>
    <col min="26" max="35" width="5.7109375" customWidth="1"/>
  </cols>
  <sheetData>
    <row r="3" spans="1:25" x14ac:dyDescent="0.25">
      <c r="A3" s="1092" t="s">
        <v>261</v>
      </c>
      <c r="B3" s="1092"/>
      <c r="C3" s="1092"/>
      <c r="D3" s="1092"/>
      <c r="E3" s="1092"/>
      <c r="F3" s="1092"/>
      <c r="G3" s="1092"/>
      <c r="H3" s="1092"/>
      <c r="I3" s="1092"/>
      <c r="J3" s="1092"/>
      <c r="K3" s="1092"/>
      <c r="L3" s="1092"/>
      <c r="M3" s="1092"/>
      <c r="N3" s="1092"/>
      <c r="O3" s="1092"/>
      <c r="P3" s="1092"/>
      <c r="Q3" s="1092"/>
      <c r="R3" s="1092"/>
      <c r="S3" s="145" t="s">
        <v>260</v>
      </c>
      <c r="T3" s="1028" t="s">
        <v>294</v>
      </c>
      <c r="U3" s="1029"/>
      <c r="V3" s="1030"/>
      <c r="W3" s="1063" t="s">
        <v>259</v>
      </c>
      <c r="X3" s="1074" t="s">
        <v>262</v>
      </c>
      <c r="Y3" s="1072" t="s">
        <v>273</v>
      </c>
    </row>
    <row r="4" spans="1:25" x14ac:dyDescent="0.25">
      <c r="A4" s="1092"/>
      <c r="B4" s="1092"/>
      <c r="C4" s="1092"/>
      <c r="D4" s="1092"/>
      <c r="E4" s="1092"/>
      <c r="F4" s="1092"/>
      <c r="G4" s="1092"/>
      <c r="H4" s="1092"/>
      <c r="I4" s="1092"/>
      <c r="J4" s="1092"/>
      <c r="K4" s="1092"/>
      <c r="L4" s="1092"/>
      <c r="M4" s="1092"/>
      <c r="N4" s="1092"/>
      <c r="O4" s="1092"/>
      <c r="P4" s="1092"/>
      <c r="Q4" s="1092"/>
      <c r="R4" s="1092"/>
      <c r="S4" s="144">
        <f>SUM(S5:S63)</f>
        <v>100</v>
      </c>
      <c r="T4" s="1031"/>
      <c r="U4" s="1032"/>
      <c r="V4" s="1033"/>
      <c r="W4" s="1063"/>
      <c r="X4" s="1075"/>
      <c r="Y4" s="1072"/>
    </row>
    <row r="5" spans="1:25" x14ac:dyDescent="0.25">
      <c r="A5" s="155">
        <f>'QI-1'!A5</f>
        <v>1</v>
      </c>
      <c r="B5" s="156" t="str">
        <f>'QI-1'!B5:V5</f>
        <v>QEC SECRETARIATE ESTABLISHMENT</v>
      </c>
      <c r="C5" s="157"/>
      <c r="D5" s="158"/>
      <c r="E5" s="158"/>
      <c r="F5" s="158"/>
      <c r="G5" s="158"/>
      <c r="H5" s="158"/>
      <c r="I5" s="158"/>
      <c r="J5" s="158"/>
      <c r="K5" s="158"/>
      <c r="L5" s="158"/>
      <c r="M5" s="158"/>
      <c r="N5" s="158"/>
      <c r="O5" s="158"/>
      <c r="P5" s="158"/>
      <c r="Q5" s="158"/>
      <c r="R5" s="159">
        <f>(SUM(S6:S19)/$S$4)</f>
        <v>0.18</v>
      </c>
      <c r="S5" s="160"/>
      <c r="T5" s="160"/>
      <c r="U5" s="160"/>
      <c r="V5" s="160"/>
      <c r="W5" s="161"/>
      <c r="X5" s="162"/>
      <c r="Y5" s="163"/>
    </row>
    <row r="6" spans="1:25" x14ac:dyDescent="0.25">
      <c r="A6" s="1095"/>
      <c r="B6" s="1097">
        <f>'QI-1'!A6</f>
        <v>1.1000000000000001</v>
      </c>
      <c r="C6" s="173" t="str">
        <f>'QI-1'!B6</f>
        <v>1.1.1</v>
      </c>
      <c r="D6" s="1073" t="str">
        <f>'QI-1'!C6</f>
        <v>QEC budget incorporated in University's recurring budget?</v>
      </c>
      <c r="E6" s="1073"/>
      <c r="F6" s="1073"/>
      <c r="G6" s="1073"/>
      <c r="H6" s="1073"/>
      <c r="I6" s="1073"/>
      <c r="J6" s="1073"/>
      <c r="K6" s="1073"/>
      <c r="L6" s="1073"/>
      <c r="M6" s="1073"/>
      <c r="N6" s="1073"/>
      <c r="O6" s="1073"/>
      <c r="P6" s="1073"/>
      <c r="Q6" s="1073"/>
      <c r="R6" s="1073"/>
      <c r="S6" s="1083">
        <v>3</v>
      </c>
      <c r="T6" s="211"/>
      <c r="U6" s="211"/>
      <c r="V6" s="211"/>
      <c r="W6" s="1077"/>
      <c r="X6" s="1078"/>
      <c r="Y6" s="1079"/>
    </row>
    <row r="7" spans="1:25" ht="13.5" customHeight="1" x14ac:dyDescent="0.25">
      <c r="A7" s="1095"/>
      <c r="B7" s="1098"/>
      <c r="C7" s="174" t="str">
        <f>'QI-1'!B7</f>
        <v>1.1.2</v>
      </c>
      <c r="D7" s="1087" t="str">
        <f>'QI-1'!C7</f>
        <v>Mention QEC's Budget Amount
 [PRs.]</v>
      </c>
      <c r="E7" s="1087"/>
      <c r="F7" s="1087"/>
      <c r="G7" s="1087"/>
      <c r="H7" s="1087"/>
      <c r="I7" s="1087"/>
      <c r="J7" s="1087"/>
      <c r="K7" s="1087"/>
      <c r="L7" s="1087"/>
      <c r="M7" s="1087"/>
      <c r="N7" s="1087"/>
      <c r="O7" s="1087"/>
      <c r="P7" s="1087"/>
      <c r="Q7" s="1087"/>
      <c r="R7" s="1087"/>
      <c r="S7" s="1084"/>
      <c r="T7" s="212"/>
      <c r="U7" s="212"/>
      <c r="V7" s="212"/>
      <c r="W7" s="175">
        <f>'QI-1'!J7</f>
        <v>0</v>
      </c>
      <c r="X7" s="187" t="s">
        <v>258</v>
      </c>
      <c r="Y7" s="176">
        <v>1</v>
      </c>
    </row>
    <row r="8" spans="1:25" x14ac:dyDescent="0.25">
      <c r="A8" s="1095"/>
      <c r="B8" s="1098"/>
      <c r="C8" s="174" t="str">
        <f>'QI-1'!B8</f>
        <v>1.1.3</v>
      </c>
      <c r="D8" s="1088" t="str">
        <f>'QI-1'!C8</f>
        <v>Was QEC involved in preparation of budget?</v>
      </c>
      <c r="E8" s="1088"/>
      <c r="F8" s="1088"/>
      <c r="G8" s="1088"/>
      <c r="H8" s="1088"/>
      <c r="I8" s="1088"/>
      <c r="J8" s="1088"/>
      <c r="K8" s="1088"/>
      <c r="L8" s="1088"/>
      <c r="M8" s="1088"/>
      <c r="N8" s="1088"/>
      <c r="O8" s="1088"/>
      <c r="P8" s="1088"/>
      <c r="Q8" s="1088"/>
      <c r="R8" s="1088"/>
      <c r="S8" s="1084"/>
      <c r="T8" s="212"/>
      <c r="U8" s="212"/>
      <c r="V8" s="212"/>
      <c r="W8" s="175" t="str">
        <f>'QI-1'!J8</f>
        <v>No</v>
      </c>
      <c r="X8" s="187"/>
      <c r="Y8" s="177">
        <v>1</v>
      </c>
    </row>
    <row r="9" spans="1:25" x14ac:dyDescent="0.25">
      <c r="A9" s="1095"/>
      <c r="B9" s="1099"/>
      <c r="C9" s="178" t="str">
        <f>'QI-1'!B9</f>
        <v>1.1.4</v>
      </c>
      <c r="D9" s="1076" t="str">
        <f>'QI-1'!C9</f>
        <v>Was QEC informed about actual budget allocation?</v>
      </c>
      <c r="E9" s="1076"/>
      <c r="F9" s="1076"/>
      <c r="G9" s="1076"/>
      <c r="H9" s="1076"/>
      <c r="I9" s="1076"/>
      <c r="J9" s="1076"/>
      <c r="K9" s="1076"/>
      <c r="L9" s="1076"/>
      <c r="M9" s="1076"/>
      <c r="N9" s="1076"/>
      <c r="O9" s="1076"/>
      <c r="P9" s="1076"/>
      <c r="Q9" s="1076"/>
      <c r="R9" s="1076"/>
      <c r="S9" s="1084"/>
      <c r="T9" s="212"/>
      <c r="U9" s="212"/>
      <c r="V9" s="212"/>
      <c r="W9" s="179" t="str">
        <f>'QI-1'!J9</f>
        <v>No</v>
      </c>
      <c r="X9" s="188"/>
      <c r="Y9" s="180">
        <v>1</v>
      </c>
    </row>
    <row r="10" spans="1:25" x14ac:dyDescent="0.25">
      <c r="A10" s="1095"/>
      <c r="B10" s="181">
        <f>'QI-1'!A11</f>
        <v>1.2</v>
      </c>
      <c r="C10" s="1100" t="s">
        <v>257</v>
      </c>
      <c r="D10" s="1100"/>
      <c r="E10" s="1100"/>
      <c r="F10" s="1100"/>
      <c r="G10" s="1100"/>
      <c r="H10" s="1100"/>
      <c r="I10" s="1100"/>
      <c r="J10" s="1100"/>
      <c r="K10" s="1100"/>
      <c r="L10" s="1100"/>
      <c r="M10" s="1100"/>
      <c r="N10" s="1100"/>
      <c r="O10" s="1100"/>
      <c r="P10" s="1100"/>
      <c r="Q10" s="1100"/>
      <c r="R10" s="1101"/>
      <c r="S10" s="182">
        <v>3</v>
      </c>
      <c r="T10" s="213"/>
      <c r="U10" s="213"/>
      <c r="V10" s="213"/>
      <c r="W10" s="175" t="e">
        <f>'QI-1'!#REF!</f>
        <v>#REF!</v>
      </c>
      <c r="X10" s="189"/>
      <c r="Y10" s="177">
        <v>3</v>
      </c>
    </row>
    <row r="11" spans="1:25" x14ac:dyDescent="0.25">
      <c r="A11" s="1095"/>
      <c r="B11" s="1103">
        <f>'QI-1'!A13</f>
        <v>1.3</v>
      </c>
      <c r="C11" s="1102" t="s">
        <v>256</v>
      </c>
      <c r="D11" s="1100"/>
      <c r="E11" s="1100"/>
      <c r="F11" s="1100"/>
      <c r="G11" s="1100"/>
      <c r="H11" s="1100"/>
      <c r="I11" s="1100"/>
      <c r="J11" s="1100"/>
      <c r="K11" s="1100"/>
      <c r="L11" s="1100"/>
      <c r="M11" s="1100"/>
      <c r="N11" s="1100"/>
      <c r="O11" s="1100"/>
      <c r="P11" s="1100"/>
      <c r="Q11" s="1100"/>
      <c r="R11" s="1101"/>
      <c r="S11" s="1084">
        <v>12</v>
      </c>
      <c r="T11" s="214"/>
      <c r="U11" s="214"/>
      <c r="V11" s="214"/>
      <c r="W11" s="1080"/>
      <c r="X11" s="1081"/>
      <c r="Y11" s="1082"/>
    </row>
    <row r="12" spans="1:25" ht="24.75" x14ac:dyDescent="0.25">
      <c r="A12" s="1095"/>
      <c r="B12" s="1098"/>
      <c r="C12" s="183" t="str">
        <f>'QI-1'!A15</f>
        <v>1.4.1</v>
      </c>
      <c r="D12" s="1042" t="str">
        <f>'QI-1'!D16</f>
        <v>Director</v>
      </c>
      <c r="E12" s="1043"/>
      <c r="F12" s="1043"/>
      <c r="G12" s="1043"/>
      <c r="H12" s="1043"/>
      <c r="I12" s="1044"/>
      <c r="J12" s="1042" t="str">
        <f>'QI-1'!D17</f>
        <v>Head of QEC</v>
      </c>
      <c r="K12" s="1043"/>
      <c r="L12" s="1043"/>
      <c r="M12" s="1043"/>
      <c r="N12" s="1043"/>
      <c r="O12" s="1043"/>
      <c r="P12" s="1043"/>
      <c r="Q12" s="1043"/>
      <c r="R12" s="1044"/>
      <c r="S12" s="1084"/>
      <c r="T12" s="212"/>
      <c r="U12" s="212"/>
      <c r="V12" s="212"/>
      <c r="W12" s="175" t="str">
        <f>'QI-1'!J15</f>
        <v>Contract</v>
      </c>
      <c r="X12" s="187" t="s">
        <v>258</v>
      </c>
      <c r="Y12" s="177">
        <v>3</v>
      </c>
    </row>
    <row r="13" spans="1:25" x14ac:dyDescent="0.25">
      <c r="A13" s="1095"/>
      <c r="B13" s="1098"/>
      <c r="C13" s="183" t="str">
        <f>'QI-1'!A18</f>
        <v>1.4.2</v>
      </c>
      <c r="D13" s="1042" t="str">
        <f>'QI-1'!D19</f>
        <v>Deputy Director</v>
      </c>
      <c r="E13" s="1043"/>
      <c r="F13" s="1043"/>
      <c r="G13" s="1043"/>
      <c r="H13" s="1043"/>
      <c r="I13" s="1044"/>
      <c r="J13" s="1042" t="str">
        <f>'QI-1'!D20</f>
        <v>Officer QEC</v>
      </c>
      <c r="K13" s="1043"/>
      <c r="L13" s="1043"/>
      <c r="M13" s="1043"/>
      <c r="N13" s="1043"/>
      <c r="O13" s="1043"/>
      <c r="P13" s="1043"/>
      <c r="Q13" s="1043"/>
      <c r="R13" s="1044"/>
      <c r="S13" s="1085"/>
      <c r="T13" s="214"/>
      <c r="U13" s="214"/>
      <c r="V13" s="215"/>
      <c r="W13" s="198" t="str">
        <f>'QI-1'!J18</f>
        <v>Contract</v>
      </c>
      <c r="X13" s="187"/>
      <c r="Y13" s="177">
        <v>1</v>
      </c>
    </row>
    <row r="14" spans="1:25" ht="45" x14ac:dyDescent="0.25">
      <c r="A14" s="1095"/>
      <c r="B14" s="1098"/>
      <c r="C14" s="183" t="str">
        <f>'QI-1'!A21</f>
        <v>1.4.3</v>
      </c>
      <c r="D14" s="1042" t="str">
        <f>'QI-1'!D22</f>
        <v>Data Analyst</v>
      </c>
      <c r="E14" s="1043"/>
      <c r="F14" s="1043"/>
      <c r="G14" s="1043"/>
      <c r="H14" s="1043"/>
      <c r="I14" s="1044"/>
      <c r="J14" s="1042" t="str">
        <f>'QI-1'!D23</f>
        <v>Officer QEC</v>
      </c>
      <c r="K14" s="1043"/>
      <c r="L14" s="1043"/>
      <c r="M14" s="1043"/>
      <c r="N14" s="1043"/>
      <c r="O14" s="1043"/>
      <c r="P14" s="1043"/>
      <c r="Q14" s="1043"/>
      <c r="R14" s="1044"/>
      <c r="S14" s="1085"/>
      <c r="T14" s="214"/>
      <c r="U14" s="214"/>
      <c r="V14" s="215"/>
      <c r="W14" s="198" t="str">
        <f>'QI-1'!J21</f>
        <v>Permanent</v>
      </c>
      <c r="X14" s="188"/>
      <c r="Y14" s="184" t="s">
        <v>255</v>
      </c>
    </row>
    <row r="15" spans="1:25" ht="45" x14ac:dyDescent="0.25">
      <c r="A15" s="1095"/>
      <c r="B15" s="1098"/>
      <c r="C15" s="183" t="str">
        <f>'QI-1'!A24</f>
        <v>1.4.4</v>
      </c>
      <c r="D15" s="1042" t="e">
        <f>'QI-1'!#REF!</f>
        <v>#REF!</v>
      </c>
      <c r="E15" s="1043"/>
      <c r="F15" s="1043"/>
      <c r="G15" s="1043"/>
      <c r="H15" s="1043"/>
      <c r="I15" s="1044"/>
      <c r="J15" s="1042" t="str">
        <f>'QI-1'!D25</f>
        <v>Computer Operator</v>
      </c>
      <c r="K15" s="1043"/>
      <c r="L15" s="1043"/>
      <c r="M15" s="1043"/>
      <c r="N15" s="1043"/>
      <c r="O15" s="1043"/>
      <c r="P15" s="1043"/>
      <c r="Q15" s="1043"/>
      <c r="R15" s="1044"/>
      <c r="S15" s="1085"/>
      <c r="T15" s="214"/>
      <c r="U15" s="214"/>
      <c r="V15" s="215"/>
      <c r="W15" s="198" t="str">
        <f>'QI-1'!J24</f>
        <v>Permanent</v>
      </c>
      <c r="X15" s="189"/>
      <c r="Y15" s="185" t="s">
        <v>254</v>
      </c>
    </row>
    <row r="16" spans="1:25" ht="24.75" x14ac:dyDescent="0.25">
      <c r="A16" s="1095"/>
      <c r="B16" s="1098"/>
      <c r="C16" s="183" t="str">
        <f>'QI-1'!A27</f>
        <v>1.4.5</v>
      </c>
      <c r="D16" s="1042" t="str">
        <f>'QI-1'!D28</f>
        <v>Messenger</v>
      </c>
      <c r="E16" s="1043"/>
      <c r="F16" s="1043"/>
      <c r="G16" s="1043"/>
      <c r="H16" s="1043"/>
      <c r="I16" s="1044"/>
      <c r="J16" s="1042" t="str">
        <f>'QI-1'!D29</f>
        <v>Support Staff QEC</v>
      </c>
      <c r="K16" s="1043"/>
      <c r="L16" s="1043"/>
      <c r="M16" s="1043"/>
      <c r="N16" s="1043"/>
      <c r="O16" s="1043"/>
      <c r="P16" s="1043"/>
      <c r="Q16" s="1043"/>
      <c r="R16" s="1044"/>
      <c r="S16" s="1085"/>
      <c r="T16" s="214"/>
      <c r="U16" s="214"/>
      <c r="V16" s="215"/>
      <c r="W16" s="198" t="str">
        <f>'QI-1'!J27</f>
        <v>Permanent</v>
      </c>
      <c r="X16" s="187" t="s">
        <v>258</v>
      </c>
      <c r="Y16" s="177">
        <v>3</v>
      </c>
    </row>
    <row r="17" spans="1:25" x14ac:dyDescent="0.25">
      <c r="A17" s="1095"/>
      <c r="B17" s="1098"/>
      <c r="C17" s="183" t="str">
        <f>'QI-1'!A30</f>
        <v>1.4.6</v>
      </c>
      <c r="D17" s="1042">
        <f>'QI-1'!D31</f>
        <v>0</v>
      </c>
      <c r="E17" s="1043"/>
      <c r="F17" s="1043"/>
      <c r="G17" s="1043"/>
      <c r="H17" s="1043"/>
      <c r="I17" s="1044"/>
      <c r="J17" s="1042">
        <f>'QI-1'!D32</f>
        <v>0</v>
      </c>
      <c r="K17" s="1043"/>
      <c r="L17" s="1043"/>
      <c r="M17" s="1043"/>
      <c r="N17" s="1043"/>
      <c r="O17" s="1043"/>
      <c r="P17" s="1043"/>
      <c r="Q17" s="1043"/>
      <c r="R17" s="1044"/>
      <c r="S17" s="1085"/>
      <c r="T17" s="214"/>
      <c r="U17" s="214"/>
      <c r="V17" s="215"/>
      <c r="W17" s="199">
        <f>'QI-1'!J30</f>
        <v>0</v>
      </c>
      <c r="X17" s="187"/>
      <c r="Y17" s="180"/>
    </row>
    <row r="18" spans="1:25" x14ac:dyDescent="0.25">
      <c r="A18" s="1095"/>
      <c r="B18" s="1098"/>
      <c r="C18" s="183" t="str">
        <f>'QI-1'!A33</f>
        <v>1.4.7</v>
      </c>
      <c r="D18" s="1042">
        <f>'QI-1'!D34</f>
        <v>0</v>
      </c>
      <c r="E18" s="1043"/>
      <c r="F18" s="1043"/>
      <c r="G18" s="1043"/>
      <c r="H18" s="1043"/>
      <c r="I18" s="1044"/>
      <c r="J18" s="1042">
        <f>'QI-1'!D35</f>
        <v>0</v>
      </c>
      <c r="K18" s="1043"/>
      <c r="L18" s="1043"/>
      <c r="M18" s="1043"/>
      <c r="N18" s="1043"/>
      <c r="O18" s="1043"/>
      <c r="P18" s="1043"/>
      <c r="Q18" s="1043"/>
      <c r="R18" s="1044"/>
      <c r="S18" s="1085"/>
      <c r="T18" s="214"/>
      <c r="U18" s="214"/>
      <c r="V18" s="215"/>
      <c r="W18" s="199">
        <f>'QI-1'!J33</f>
        <v>0</v>
      </c>
      <c r="X18" s="188"/>
      <c r="Y18" s="180"/>
    </row>
    <row r="19" spans="1:25" x14ac:dyDescent="0.25">
      <c r="A19" s="1096"/>
      <c r="B19" s="1104"/>
      <c r="C19" s="183" t="str">
        <f>'QI-1'!A36</f>
        <v>1.4.8</v>
      </c>
      <c r="D19" s="1042">
        <f>'QI-1'!D37</f>
        <v>0</v>
      </c>
      <c r="E19" s="1043"/>
      <c r="F19" s="1043"/>
      <c r="G19" s="1043"/>
      <c r="H19" s="1043"/>
      <c r="I19" s="1044"/>
      <c r="J19" s="1042">
        <f>'QI-1'!D38</f>
        <v>0</v>
      </c>
      <c r="K19" s="1043"/>
      <c r="L19" s="1043"/>
      <c r="M19" s="1043"/>
      <c r="N19" s="1043"/>
      <c r="O19" s="1043"/>
      <c r="P19" s="1043"/>
      <c r="Q19" s="1043"/>
      <c r="R19" s="1044"/>
      <c r="S19" s="1086"/>
      <c r="T19" s="214"/>
      <c r="U19" s="214"/>
      <c r="V19" s="216"/>
      <c r="W19" s="200">
        <f>'QI-1'!J36</f>
        <v>0</v>
      </c>
      <c r="X19" s="189"/>
      <c r="Y19" s="186">
        <v>1</v>
      </c>
    </row>
    <row r="20" spans="1:25" x14ac:dyDescent="0.25">
      <c r="A20" s="155" t="s">
        <v>253</v>
      </c>
      <c r="B20" s="164" t="s">
        <v>252</v>
      </c>
      <c r="C20" s="165"/>
      <c r="D20" s="166"/>
      <c r="E20" s="166"/>
      <c r="F20" s="166"/>
      <c r="G20" s="166"/>
      <c r="H20" s="166"/>
      <c r="I20" s="166"/>
      <c r="J20" s="166"/>
      <c r="K20" s="166"/>
      <c r="L20" s="166"/>
      <c r="M20" s="166"/>
      <c r="N20" s="166"/>
      <c r="O20" s="166"/>
      <c r="P20" s="166"/>
      <c r="Q20" s="166"/>
      <c r="R20" s="167">
        <f>(SUM(S44:S47)/$S$4)</f>
        <v>0.24</v>
      </c>
      <c r="S20" s="168"/>
      <c r="T20" s="217"/>
      <c r="U20" s="217"/>
      <c r="V20" s="218"/>
      <c r="W20" s="166"/>
      <c r="X20" s="169"/>
      <c r="Y20" s="170"/>
    </row>
    <row r="21" spans="1:25" ht="26.25" customHeight="1" x14ac:dyDescent="0.25">
      <c r="A21" s="149"/>
      <c r="B21" s="1056">
        <f>'QI-2.2 - 2.3'!A3</f>
        <v>2.2000000000000002</v>
      </c>
      <c r="C21" s="1059" t="str">
        <f>'QI-2.2 - 2.3'!B8</f>
        <v>2.2.2</v>
      </c>
      <c r="D21" s="1061" t="s">
        <v>266</v>
      </c>
      <c r="E21" s="1061"/>
      <c r="F21" s="1061"/>
      <c r="G21" s="1061"/>
      <c r="H21" s="1061"/>
      <c r="I21" s="1061"/>
      <c r="J21" s="1061"/>
      <c r="K21" s="1061"/>
      <c r="L21" s="1061"/>
      <c r="M21" s="1061"/>
      <c r="N21" s="1061"/>
      <c r="O21" s="1061"/>
      <c r="P21" s="1061"/>
      <c r="Q21" s="1061"/>
      <c r="R21" s="1062"/>
      <c r="S21" s="1070">
        <v>5</v>
      </c>
      <c r="T21" s="214"/>
      <c r="U21" s="214"/>
      <c r="V21" s="219"/>
      <c r="W21" s="1068"/>
      <c r="X21" s="1068"/>
      <c r="Y21" s="1069"/>
    </row>
    <row r="22" spans="1:25" ht="15" customHeight="1" x14ac:dyDescent="0.25">
      <c r="A22" s="149"/>
      <c r="B22" s="1057"/>
      <c r="C22" s="1060"/>
      <c r="D22" s="1034" t="s">
        <v>296</v>
      </c>
      <c r="E22" s="1035"/>
      <c r="F22" s="208">
        <f>'QI-2.2 - 2.3'!$F$8</f>
        <v>1</v>
      </c>
      <c r="G22" s="206" t="s">
        <v>297</v>
      </c>
      <c r="H22" s="209">
        <f>'QI-2.2 - 2.3'!$F$5</f>
        <v>63</v>
      </c>
      <c r="I22" s="1035" t="str">
        <f>'QI-2.2 - 2.3'!$F$6</f>
        <v>Bachelor</v>
      </c>
      <c r="J22" s="1035"/>
      <c r="K22" s="1035" t="s">
        <v>298</v>
      </c>
      <c r="L22" s="1035"/>
      <c r="M22" s="1035"/>
      <c r="N22" s="1035"/>
      <c r="O22" s="1035"/>
      <c r="P22" s="1035" t="str">
        <f>'QI-2.2 - 2.3'!I8</f>
        <v>50% - 69%</v>
      </c>
      <c r="Q22" s="1035"/>
      <c r="R22" s="207" t="s">
        <v>295</v>
      </c>
      <c r="S22" s="1071"/>
      <c r="T22" s="214"/>
      <c r="U22" s="214"/>
      <c r="V22" s="220">
        <f>(IF(P22='Data Validation Table'!$C$76,5,IF(P22='Data Validation Table'!$C$77,3,0)))/H22*F22</f>
        <v>4.7619047619047616E-2</v>
      </c>
      <c r="W22" s="204"/>
      <c r="X22" s="205"/>
      <c r="Y22" s="1045">
        <f>SUM(V22:V25)/COUNT(V22:V25)</f>
        <v>2.5062656641604009E-2</v>
      </c>
    </row>
    <row r="23" spans="1:25" ht="15" customHeight="1" x14ac:dyDescent="0.25">
      <c r="A23" s="149"/>
      <c r="B23" s="1057"/>
      <c r="C23" s="1060"/>
      <c r="D23" s="1034" t="s">
        <v>296</v>
      </c>
      <c r="E23" s="1035"/>
      <c r="F23" s="208">
        <f>'QI-2.2 - 2.3'!L8</f>
        <v>3</v>
      </c>
      <c r="G23" s="206" t="s">
        <v>297</v>
      </c>
      <c r="H23" s="209">
        <f>'QI-2.2 - 2.3'!$I$5</f>
        <v>70</v>
      </c>
      <c r="I23" s="1035" t="str">
        <f>'QI-2.2 - 2.3'!$I$4</f>
        <v>Master</v>
      </c>
      <c r="J23" s="1035"/>
      <c r="K23" s="1035" t="s">
        <v>298</v>
      </c>
      <c r="L23" s="1035"/>
      <c r="M23" s="1035"/>
      <c r="N23" s="1035"/>
      <c r="O23" s="1035"/>
      <c r="P23" s="1035">
        <f>'QI-2.2 - 2.3'!O8</f>
        <v>0</v>
      </c>
      <c r="Q23" s="1035"/>
      <c r="R23" s="207" t="s">
        <v>295</v>
      </c>
      <c r="S23" s="1071"/>
      <c r="T23" s="214"/>
      <c r="U23" s="214"/>
      <c r="V23" s="220">
        <f>(IF(P23='Data Validation Table'!$C$76,5,IF(P23='Data Validation Table'!$C$77,3,0)))/H23*F23</f>
        <v>0</v>
      </c>
      <c r="W23" s="204"/>
      <c r="X23" s="205"/>
      <c r="Y23" s="1046"/>
    </row>
    <row r="24" spans="1:25" ht="15" customHeight="1" x14ac:dyDescent="0.25">
      <c r="A24" s="149"/>
      <c r="B24" s="1057"/>
      <c r="C24" s="1060"/>
      <c r="D24" s="1034" t="s">
        <v>296</v>
      </c>
      <c r="E24" s="1035"/>
      <c r="F24" s="209">
        <f>'QI-2.2 - 2.3'!R8</f>
        <v>1</v>
      </c>
      <c r="G24" s="206" t="s">
        <v>297</v>
      </c>
      <c r="H24" s="209">
        <f>'QI-2.2 - 2.3'!$L$5</f>
        <v>57</v>
      </c>
      <c r="I24" s="1035" t="str">
        <f>'QI-2.2 - 2.3'!$L$4</f>
        <v>MS / M.Phil.</v>
      </c>
      <c r="J24" s="1035"/>
      <c r="K24" s="1035" t="s">
        <v>298</v>
      </c>
      <c r="L24" s="1035"/>
      <c r="M24" s="1035"/>
      <c r="N24" s="1035"/>
      <c r="O24" s="1035"/>
      <c r="P24" s="1035" t="str">
        <f>'QI-2.2 - 2.3'!U8</f>
        <v>50% - 69%</v>
      </c>
      <c r="Q24" s="1035"/>
      <c r="R24" s="207" t="s">
        <v>295</v>
      </c>
      <c r="S24" s="1071"/>
      <c r="T24" s="214"/>
      <c r="U24" s="214"/>
      <c r="V24" s="220">
        <f>(IF(P24='Data Validation Table'!$C$76,5,IF(P24='Data Validation Table'!$C$77,3,0)))/H24*F24</f>
        <v>5.2631578947368418E-2</v>
      </c>
      <c r="W24" s="204"/>
      <c r="X24" s="205"/>
      <c r="Y24" s="1046"/>
    </row>
    <row r="25" spans="1:25" ht="15" customHeight="1" x14ac:dyDescent="0.25">
      <c r="A25" s="149"/>
      <c r="B25" s="1057"/>
      <c r="C25" s="1060"/>
      <c r="D25" s="1034" t="s">
        <v>296</v>
      </c>
      <c r="E25" s="1035"/>
      <c r="F25" s="208">
        <f>'QI-2.2 - 2.3'!X8</f>
        <v>0</v>
      </c>
      <c r="G25" s="206" t="s">
        <v>297</v>
      </c>
      <c r="H25" s="209">
        <f>'QI-2.2 - 2.3'!$O$5</f>
        <v>55</v>
      </c>
      <c r="I25" s="1035" t="str">
        <f>'QI-2.2 - 2.3'!$O$4</f>
        <v>Ph.D.</v>
      </c>
      <c r="J25" s="1035"/>
      <c r="K25" s="1035" t="s">
        <v>298</v>
      </c>
      <c r="L25" s="1035"/>
      <c r="M25" s="1035"/>
      <c r="N25" s="1035"/>
      <c r="O25" s="1035"/>
      <c r="P25" s="1035">
        <f>'QI-2.2 - 2.3'!AA8</f>
        <v>0</v>
      </c>
      <c r="Q25" s="1035"/>
      <c r="R25" s="207" t="s">
        <v>295</v>
      </c>
      <c r="S25" s="1071"/>
      <c r="T25" s="214"/>
      <c r="U25" s="214"/>
      <c r="V25" s="220">
        <f>(IF(P25='Data Validation Table'!$C$76,5,IF(P25='Data Validation Table'!$C$77,3,0)))/H25*F25</f>
        <v>0</v>
      </c>
      <c r="W25" s="204"/>
      <c r="X25" s="205"/>
      <c r="Y25" s="1047"/>
    </row>
    <row r="26" spans="1:25" ht="27" customHeight="1" x14ac:dyDescent="0.25">
      <c r="A26" s="149"/>
      <c r="B26" s="1058"/>
      <c r="C26" s="1048" t="str">
        <f>'QI-2.2 - 2.3'!B9</f>
        <v>2.2.3</v>
      </c>
      <c r="D26" s="1065" t="s">
        <v>267</v>
      </c>
      <c r="E26" s="1066"/>
      <c r="F26" s="1066"/>
      <c r="G26" s="1066"/>
      <c r="H26" s="1066"/>
      <c r="I26" s="1066"/>
      <c r="J26" s="1066"/>
      <c r="K26" s="1066"/>
      <c r="L26" s="1066"/>
      <c r="M26" s="1066"/>
      <c r="N26" s="1066"/>
      <c r="O26" s="1066"/>
      <c r="P26" s="1066"/>
      <c r="Q26" s="1066"/>
      <c r="R26" s="1067"/>
      <c r="S26" s="1048">
        <v>5</v>
      </c>
      <c r="T26" s="216"/>
      <c r="U26" s="216"/>
      <c r="V26" s="213"/>
      <c r="W26" s="194"/>
      <c r="X26" s="137"/>
      <c r="Y26" s="138"/>
    </row>
    <row r="27" spans="1:25" ht="15" customHeight="1" x14ac:dyDescent="0.25">
      <c r="A27" s="149"/>
      <c r="B27" s="147"/>
      <c r="C27" s="1049"/>
      <c r="D27" s="1034" t="s">
        <v>296</v>
      </c>
      <c r="E27" s="1035"/>
      <c r="F27" s="208">
        <f>'QI-2.2 - 2.3'!F9</f>
        <v>1</v>
      </c>
      <c r="G27" s="206" t="s">
        <v>297</v>
      </c>
      <c r="H27" s="209">
        <f>'QI-2.2 - 2.3'!$F$5</f>
        <v>63</v>
      </c>
      <c r="I27" s="1035" t="str">
        <f>'QI-2.2 - 2.3'!$F$6</f>
        <v>Bachelor</v>
      </c>
      <c r="J27" s="1035"/>
      <c r="K27" s="1035" t="s">
        <v>298</v>
      </c>
      <c r="L27" s="1035"/>
      <c r="M27" s="1035"/>
      <c r="N27" s="1035"/>
      <c r="O27" s="1035"/>
      <c r="P27" s="1035" t="str">
        <f>'QI-2.2 - 2.3'!I9</f>
        <v>50% - 69%</v>
      </c>
      <c r="Q27" s="1035"/>
      <c r="R27" s="207" t="s">
        <v>295</v>
      </c>
      <c r="S27" s="1049"/>
      <c r="T27" s="212"/>
      <c r="U27" s="212"/>
      <c r="V27" s="220">
        <f>(IF(P27='Data Validation Table'!$C$76,5,IF(P27='Data Validation Table'!$C$77,3,0)))/H27*F27</f>
        <v>4.7619047619047616E-2</v>
      </c>
      <c r="W27" s="194"/>
      <c r="X27" s="137"/>
      <c r="Y27" s="1045">
        <f>SUM(V27:V30)/COUNT(V27:V30)</f>
        <v>2.5062656641604009E-2</v>
      </c>
    </row>
    <row r="28" spans="1:25" ht="15" customHeight="1" x14ac:dyDescent="0.25">
      <c r="A28" s="149"/>
      <c r="B28" s="190"/>
      <c r="C28" s="1049"/>
      <c r="D28" s="1034" t="s">
        <v>296</v>
      </c>
      <c r="E28" s="1035"/>
      <c r="F28" s="208">
        <f>'QI-2.2 - 2.3'!L9</f>
        <v>3</v>
      </c>
      <c r="G28" s="206" t="s">
        <v>297</v>
      </c>
      <c r="H28" s="209">
        <f>'QI-2.2 - 2.3'!$I$5</f>
        <v>70</v>
      </c>
      <c r="I28" s="1035" t="str">
        <f>'QI-2.2 - 2.3'!$I$4</f>
        <v>Master</v>
      </c>
      <c r="J28" s="1035"/>
      <c r="K28" s="1035" t="s">
        <v>298</v>
      </c>
      <c r="L28" s="1035"/>
      <c r="M28" s="1035"/>
      <c r="N28" s="1035"/>
      <c r="O28" s="1035"/>
      <c r="P28" s="1035">
        <f>'QI-2.2 - 2.3'!O9</f>
        <v>0</v>
      </c>
      <c r="Q28" s="1035"/>
      <c r="R28" s="207" t="s">
        <v>295</v>
      </c>
      <c r="S28" s="1049"/>
      <c r="T28" s="212"/>
      <c r="U28" s="212"/>
      <c r="V28" s="220">
        <f>(IF(P28='Data Validation Table'!$C$76,5,IF(P28='Data Validation Table'!$C$77,3,0)))/H28*F28</f>
        <v>0</v>
      </c>
      <c r="W28" s="194"/>
      <c r="X28" s="137"/>
      <c r="Y28" s="1046"/>
    </row>
    <row r="29" spans="1:25" ht="15" customHeight="1" x14ac:dyDescent="0.25">
      <c r="A29" s="149"/>
      <c r="B29" s="190"/>
      <c r="C29" s="1049"/>
      <c r="D29" s="1034" t="s">
        <v>296</v>
      </c>
      <c r="E29" s="1035"/>
      <c r="F29" s="209">
        <f>'QI-2.2 - 2.3'!R9</f>
        <v>1</v>
      </c>
      <c r="G29" s="206" t="s">
        <v>297</v>
      </c>
      <c r="H29" s="209">
        <f>'QI-2.2 - 2.3'!$L$5</f>
        <v>57</v>
      </c>
      <c r="I29" s="1035" t="str">
        <f>'QI-2.2 - 2.3'!$L$4</f>
        <v>MS / M.Phil.</v>
      </c>
      <c r="J29" s="1035"/>
      <c r="K29" s="1035" t="s">
        <v>298</v>
      </c>
      <c r="L29" s="1035"/>
      <c r="M29" s="1035"/>
      <c r="N29" s="1035"/>
      <c r="O29" s="1035"/>
      <c r="P29" s="1035" t="str">
        <f>'QI-2.2 - 2.3'!U9</f>
        <v>50% - 69%</v>
      </c>
      <c r="Q29" s="1035"/>
      <c r="R29" s="207" t="s">
        <v>295</v>
      </c>
      <c r="S29" s="1049"/>
      <c r="T29" s="212"/>
      <c r="U29" s="212"/>
      <c r="V29" s="220">
        <f>(IF(P29='Data Validation Table'!$C$76,5,IF(P29='Data Validation Table'!$C$77,3,0)))/H29*F29</f>
        <v>5.2631578947368418E-2</v>
      </c>
      <c r="W29" s="194"/>
      <c r="X29" s="137"/>
      <c r="Y29" s="1046"/>
    </row>
    <row r="30" spans="1:25" ht="15" customHeight="1" x14ac:dyDescent="0.25">
      <c r="A30" s="149"/>
      <c r="B30" s="190"/>
      <c r="C30" s="1050"/>
      <c r="D30" s="1034" t="s">
        <v>296</v>
      </c>
      <c r="E30" s="1035"/>
      <c r="F30" s="208">
        <f>'QI-2.2 - 2.3'!X9</f>
        <v>0</v>
      </c>
      <c r="G30" s="206" t="s">
        <v>297</v>
      </c>
      <c r="H30" s="209">
        <f>'QI-2.2 - 2.3'!$O$5</f>
        <v>55</v>
      </c>
      <c r="I30" s="1035" t="str">
        <f>'QI-2.2 - 2.3'!$O$4</f>
        <v>Ph.D.</v>
      </c>
      <c r="J30" s="1035"/>
      <c r="K30" s="1035" t="s">
        <v>298</v>
      </c>
      <c r="L30" s="1035"/>
      <c r="M30" s="1035"/>
      <c r="N30" s="1035"/>
      <c r="O30" s="1035"/>
      <c r="P30" s="1035">
        <f>'QI-2.2 - 2.3'!AA9</f>
        <v>0</v>
      </c>
      <c r="Q30" s="1035"/>
      <c r="R30" s="207" t="s">
        <v>295</v>
      </c>
      <c r="S30" s="1050"/>
      <c r="T30" s="219"/>
      <c r="U30" s="219"/>
      <c r="V30" s="220">
        <f>(IF(P30='Data Validation Table'!$C$76,5,IF(P30='Data Validation Table'!$C$77,3,0)))/H30*F30</f>
        <v>0</v>
      </c>
      <c r="W30" s="194"/>
      <c r="X30" s="137"/>
      <c r="Y30" s="1047"/>
    </row>
    <row r="31" spans="1:25" ht="29.25" customHeight="1" x14ac:dyDescent="0.25">
      <c r="A31" s="149"/>
      <c r="B31" s="147"/>
      <c r="C31" s="1048" t="str">
        <f>'QI-2.2 - 2.3'!B10</f>
        <v>2.2.4</v>
      </c>
      <c r="D31" s="1064" t="s">
        <v>268</v>
      </c>
      <c r="E31" s="1064"/>
      <c r="F31" s="1064"/>
      <c r="G31" s="1064"/>
      <c r="H31" s="1064"/>
      <c r="I31" s="1064"/>
      <c r="J31" s="1064"/>
      <c r="K31" s="1064"/>
      <c r="L31" s="1064"/>
      <c r="M31" s="1064"/>
      <c r="N31" s="1064"/>
      <c r="O31" s="1064"/>
      <c r="P31" s="1064"/>
      <c r="Q31" s="1064"/>
      <c r="R31" s="1064"/>
      <c r="S31" s="1048">
        <v>5</v>
      </c>
      <c r="T31" s="216"/>
      <c r="U31" s="216"/>
      <c r="V31" s="213"/>
      <c r="W31" s="194"/>
      <c r="X31" s="137"/>
      <c r="Y31" s="138"/>
    </row>
    <row r="32" spans="1:25" ht="15" customHeight="1" x14ac:dyDescent="0.25">
      <c r="A32" s="149"/>
      <c r="B32" s="190"/>
      <c r="C32" s="1049"/>
      <c r="D32" s="1034" t="s">
        <v>299</v>
      </c>
      <c r="E32" s="1035"/>
      <c r="F32" s="208">
        <f>'QI-2.2 - 2.3'!F10</f>
        <v>0</v>
      </c>
      <c r="G32" s="206" t="s">
        <v>297</v>
      </c>
      <c r="H32" s="209">
        <f>'QI-2.2 - 2.3'!$F$5</f>
        <v>63</v>
      </c>
      <c r="I32" s="1035" t="str">
        <f>'QI-2.2 - 2.3'!$F$6</f>
        <v>Bachelor</v>
      </c>
      <c r="J32" s="1035"/>
      <c r="K32" s="1035" t="s">
        <v>298</v>
      </c>
      <c r="L32" s="1035"/>
      <c r="M32" s="1035"/>
      <c r="N32" s="1035"/>
      <c r="O32" s="1035"/>
      <c r="P32" s="1035">
        <f>'QI-2.2 - 2.3'!I10</f>
        <v>0</v>
      </c>
      <c r="Q32" s="1035"/>
      <c r="R32" s="207" t="s">
        <v>300</v>
      </c>
      <c r="S32" s="1049"/>
      <c r="T32" s="212"/>
      <c r="U32" s="212"/>
      <c r="V32" s="220">
        <f>(IF(P32='Data Validation Table'!$C$79,5,IF(P32='Data Validation Table'!$C$80,3,0)))/H32*F32</f>
        <v>0</v>
      </c>
      <c r="W32" s="194"/>
      <c r="X32" s="137"/>
      <c r="Y32" s="1045">
        <f>SUM(V32:V35)/COUNT(V32:V35)</f>
        <v>0</v>
      </c>
    </row>
    <row r="33" spans="1:25" ht="15" customHeight="1" x14ac:dyDescent="0.25">
      <c r="A33" s="149"/>
      <c r="B33" s="190"/>
      <c r="C33" s="1049"/>
      <c r="D33" s="1034" t="s">
        <v>299</v>
      </c>
      <c r="E33" s="1035"/>
      <c r="F33" s="208">
        <f>'QI-2.2 - 2.3'!L10</f>
        <v>0</v>
      </c>
      <c r="G33" s="206" t="s">
        <v>297</v>
      </c>
      <c r="H33" s="209">
        <f>'QI-2.2 - 2.3'!$I$5</f>
        <v>70</v>
      </c>
      <c r="I33" s="1035" t="str">
        <f>'QI-2.2 - 2.3'!$I$4</f>
        <v>Master</v>
      </c>
      <c r="J33" s="1035"/>
      <c r="K33" s="1035" t="s">
        <v>298</v>
      </c>
      <c r="L33" s="1035"/>
      <c r="M33" s="1035"/>
      <c r="N33" s="1035"/>
      <c r="O33" s="1035"/>
      <c r="P33" s="1035">
        <f>'QI-2.2 - 2.3'!O10</f>
        <v>0</v>
      </c>
      <c r="Q33" s="1035"/>
      <c r="R33" s="207" t="s">
        <v>300</v>
      </c>
      <c r="S33" s="1049"/>
      <c r="T33" s="212"/>
      <c r="U33" s="212"/>
      <c r="V33" s="220">
        <f>(IF(P33='Data Validation Table'!$C$79,5,IF(P33='Data Validation Table'!$C$80,3,0)))/H33*F33</f>
        <v>0</v>
      </c>
      <c r="W33" s="194"/>
      <c r="X33" s="137"/>
      <c r="Y33" s="1046"/>
    </row>
    <row r="34" spans="1:25" ht="15" customHeight="1" x14ac:dyDescent="0.25">
      <c r="A34" s="149"/>
      <c r="B34" s="190"/>
      <c r="C34" s="1049"/>
      <c r="D34" s="1034" t="s">
        <v>299</v>
      </c>
      <c r="E34" s="1035"/>
      <c r="F34" s="209">
        <f>'QI-2.2 - 2.3'!R10</f>
        <v>0</v>
      </c>
      <c r="G34" s="206" t="s">
        <v>297</v>
      </c>
      <c r="H34" s="209">
        <f>'QI-2.2 - 2.3'!$L$5</f>
        <v>57</v>
      </c>
      <c r="I34" s="1035" t="str">
        <f>'QI-2.2 - 2.3'!$L$4</f>
        <v>MS / M.Phil.</v>
      </c>
      <c r="J34" s="1035"/>
      <c r="K34" s="1035" t="s">
        <v>298</v>
      </c>
      <c r="L34" s="1035"/>
      <c r="M34" s="1035"/>
      <c r="N34" s="1035"/>
      <c r="O34" s="1035"/>
      <c r="P34" s="1035">
        <f>'QI-2.2 - 2.3'!U10</f>
        <v>0</v>
      </c>
      <c r="Q34" s="1035"/>
      <c r="R34" s="207" t="s">
        <v>300</v>
      </c>
      <c r="S34" s="1049"/>
      <c r="T34" s="212"/>
      <c r="U34" s="212"/>
      <c r="V34" s="220">
        <f>(IF(P34='Data Validation Table'!$C$79,5,IF(P34='Data Validation Table'!$C$80,3,0)))/H34*F34</f>
        <v>0</v>
      </c>
      <c r="W34" s="194"/>
      <c r="X34" s="137"/>
      <c r="Y34" s="1046"/>
    </row>
    <row r="35" spans="1:25" ht="15" customHeight="1" x14ac:dyDescent="0.25">
      <c r="A35" s="149"/>
      <c r="B35" s="190"/>
      <c r="C35" s="1050"/>
      <c r="D35" s="1034" t="s">
        <v>299</v>
      </c>
      <c r="E35" s="1035"/>
      <c r="F35" s="208">
        <f>'QI-2.2 - 2.3'!X10</f>
        <v>0</v>
      </c>
      <c r="G35" s="206" t="s">
        <v>297</v>
      </c>
      <c r="H35" s="209">
        <f>'QI-2.2 - 2.3'!$O$5</f>
        <v>55</v>
      </c>
      <c r="I35" s="1035" t="str">
        <f>'QI-2.2 - 2.3'!$O$4</f>
        <v>Ph.D.</v>
      </c>
      <c r="J35" s="1035"/>
      <c r="K35" s="1035" t="s">
        <v>298</v>
      </c>
      <c r="L35" s="1035"/>
      <c r="M35" s="1035"/>
      <c r="N35" s="1035"/>
      <c r="O35" s="1035"/>
      <c r="P35" s="1035">
        <f>'QI-2.2 - 2.3'!AA10</f>
        <v>0</v>
      </c>
      <c r="Q35" s="1035"/>
      <c r="R35" s="207" t="s">
        <v>300</v>
      </c>
      <c r="S35" s="1050"/>
      <c r="T35" s="219"/>
      <c r="U35" s="219"/>
      <c r="V35" s="220">
        <f>(IF(P35='Data Validation Table'!$C$79,5,IF(P35='Data Validation Table'!$C$80,3,0)))/H35*F35</f>
        <v>0</v>
      </c>
      <c r="W35" s="194"/>
      <c r="X35" s="137"/>
      <c r="Y35" s="1047"/>
    </row>
    <row r="36" spans="1:25" ht="23.25" customHeight="1" x14ac:dyDescent="0.25">
      <c r="A36" s="149"/>
      <c r="B36" s="146"/>
      <c r="C36" s="1048" t="str">
        <f>'QI-2.1'!A6</f>
        <v>2.1.2</v>
      </c>
      <c r="D36" s="1036" t="s">
        <v>251</v>
      </c>
      <c r="E36" s="1037"/>
      <c r="F36" s="1037"/>
      <c r="G36" s="1037"/>
      <c r="H36" s="1037"/>
      <c r="I36" s="1037"/>
      <c r="J36" s="1037"/>
      <c r="K36" s="1038"/>
      <c r="L36" s="1017" t="s">
        <v>95</v>
      </c>
      <c r="M36" s="1018"/>
      <c r="N36" s="1019">
        <f>41456+IF(('QI-2.1'!$Z$3/4)-ROUNDDOWN('QI-2.1'!$Z$3/4,0)=0,((T36*365)+1),T36*365)</f>
        <v>41821</v>
      </c>
      <c r="O36" s="1020"/>
      <c r="P36" s="210" t="s">
        <v>199</v>
      </c>
      <c r="Q36" s="1021">
        <f>N36+364</f>
        <v>42185</v>
      </c>
      <c r="R36" s="1022"/>
      <c r="S36" s="1048">
        <v>4</v>
      </c>
      <c r="T36" s="221">
        <f>'QI-2.1'!Z3-2013</f>
        <v>1</v>
      </c>
      <c r="U36" s="222"/>
      <c r="V36" s="1054">
        <f>S36/U37*Q37</f>
        <v>2</v>
      </c>
      <c r="W36" s="1051" t="s">
        <v>210</v>
      </c>
      <c r="X36" s="143"/>
      <c r="Y36" s="142">
        <v>1</v>
      </c>
    </row>
    <row r="37" spans="1:25" ht="27" customHeight="1" x14ac:dyDescent="0.25">
      <c r="A37" s="149"/>
      <c r="B37" s="146"/>
      <c r="C37" s="1050"/>
      <c r="D37" s="1039"/>
      <c r="E37" s="1040"/>
      <c r="F37" s="1040"/>
      <c r="G37" s="1040"/>
      <c r="H37" s="1040"/>
      <c r="I37" s="1040"/>
      <c r="J37" s="1040"/>
      <c r="K37" s="1041"/>
      <c r="L37" s="1034" t="s">
        <v>303</v>
      </c>
      <c r="M37" s="1035"/>
      <c r="N37" s="1035"/>
      <c r="O37" s="1035"/>
      <c r="P37" s="1035"/>
      <c r="Q37" s="1053">
        <f>SUMPRODUCT(('QI-2.1'!$N$8:$N$25&gt;=$N$36)*('QI-2.1'!$N$8:$N$25&lt;=$Q$36))</f>
        <v>2</v>
      </c>
      <c r="R37" s="1022"/>
      <c r="S37" s="1050"/>
      <c r="T37" s="223" t="s">
        <v>4</v>
      </c>
      <c r="U37" s="222">
        <v>4</v>
      </c>
      <c r="V37" s="1055"/>
      <c r="W37" s="1052"/>
      <c r="X37" s="143"/>
      <c r="Y37" s="142"/>
    </row>
    <row r="38" spans="1:25" x14ac:dyDescent="0.25">
      <c r="A38" s="149"/>
      <c r="B38" s="147"/>
      <c r="C38" s="154"/>
      <c r="D38" s="154" t="s">
        <v>244</v>
      </c>
      <c r="E38" s="154"/>
      <c r="F38" s="154"/>
      <c r="G38" s="154"/>
      <c r="H38" s="154"/>
      <c r="I38" s="154"/>
      <c r="J38" s="154"/>
      <c r="K38" s="154"/>
      <c r="L38" s="1017" t="s">
        <v>95</v>
      </c>
      <c r="M38" s="1018"/>
      <c r="N38" s="1019">
        <f>41456+IF(('QI-2.2 - 2.3'!$G$12/4)-ROUNDDOWN('QI-2.2 - 2.3'!$G$12/4,0)=0,((T38*365)+1),T38*365)</f>
        <v>41821</v>
      </c>
      <c r="O38" s="1020"/>
      <c r="P38" s="210" t="s">
        <v>199</v>
      </c>
      <c r="Q38" s="1021">
        <f>N38+364</f>
        <v>42185</v>
      </c>
      <c r="R38" s="1022"/>
      <c r="S38" s="195">
        <v>5</v>
      </c>
      <c r="T38" s="221">
        <f>'QI-2.2 - 2.3'!$G$12-2013</f>
        <v>1</v>
      </c>
      <c r="U38" s="224"/>
      <c r="V38" s="213"/>
      <c r="W38" s="194"/>
      <c r="X38" s="137"/>
      <c r="Y38" s="141"/>
    </row>
    <row r="39" spans="1:25" x14ac:dyDescent="0.25">
      <c r="A39" s="149"/>
      <c r="B39" s="147"/>
      <c r="C39" s="154"/>
      <c r="D39" s="1025" t="s">
        <v>301</v>
      </c>
      <c r="E39" s="1026"/>
      <c r="F39" s="1026"/>
      <c r="G39" s="1026"/>
      <c r="H39" s="1026"/>
      <c r="I39" s="1026"/>
      <c r="J39" s="1026"/>
      <c r="K39" s="1026"/>
      <c r="L39" s="1026"/>
      <c r="M39" s="230">
        <f>'QI-2.2 - 2.3'!Q12</f>
        <v>5</v>
      </c>
      <c r="N39" s="1023"/>
      <c r="O39" s="1023"/>
      <c r="P39" s="1023"/>
      <c r="Q39" s="1023"/>
      <c r="R39" s="1024"/>
      <c r="S39" s="195"/>
      <c r="T39" s="224"/>
      <c r="U39" s="224"/>
      <c r="V39" s="213"/>
      <c r="W39" s="194"/>
      <c r="X39" s="137"/>
      <c r="Y39" s="141"/>
    </row>
    <row r="40" spans="1:25" x14ac:dyDescent="0.25">
      <c r="A40" s="149"/>
      <c r="B40" s="147"/>
      <c r="C40" s="154"/>
      <c r="D40" s="1025" t="s">
        <v>302</v>
      </c>
      <c r="E40" s="1026"/>
      <c r="F40" s="1026"/>
      <c r="G40" s="1026"/>
      <c r="H40" s="1026"/>
      <c r="I40" s="1026"/>
      <c r="J40" s="1026"/>
      <c r="K40" s="1026"/>
      <c r="L40" s="1027"/>
      <c r="M40" s="229"/>
      <c r="N40" s="148"/>
      <c r="O40" s="148"/>
      <c r="P40" s="148"/>
      <c r="Q40" s="148"/>
      <c r="R40" s="148"/>
      <c r="S40" s="195"/>
      <c r="T40" s="224"/>
      <c r="U40" s="224"/>
      <c r="V40" s="213"/>
      <c r="W40" s="194"/>
      <c r="X40" s="137"/>
      <c r="Y40" s="141"/>
    </row>
    <row r="41" spans="1:25" ht="38.25" x14ac:dyDescent="0.25">
      <c r="A41" s="149"/>
      <c r="B41" s="147"/>
      <c r="C41" s="154"/>
      <c r="D41" s="897" t="s">
        <v>250</v>
      </c>
      <c r="E41" s="897"/>
      <c r="F41" s="897"/>
      <c r="G41" s="897"/>
      <c r="H41" s="897"/>
      <c r="I41" s="897"/>
      <c r="J41" s="897"/>
      <c r="K41" s="897"/>
      <c r="L41" s="897"/>
      <c r="M41" s="897"/>
      <c r="N41" s="897"/>
      <c r="O41" s="897"/>
      <c r="P41" s="897"/>
      <c r="Q41" s="897"/>
      <c r="R41" s="897"/>
      <c r="S41" s="195">
        <v>2</v>
      </c>
      <c r="T41" s="224"/>
      <c r="U41" s="224"/>
      <c r="V41" s="213"/>
      <c r="W41" s="194" t="s">
        <v>249</v>
      </c>
      <c r="X41" s="137"/>
      <c r="Y41" s="141" t="s">
        <v>248</v>
      </c>
    </row>
    <row r="42" spans="1:25" ht="38.25" x14ac:dyDescent="0.25">
      <c r="A42" s="149"/>
      <c r="B42" s="147"/>
      <c r="C42" s="154"/>
      <c r="D42" s="897" t="s">
        <v>247</v>
      </c>
      <c r="E42" s="897"/>
      <c r="F42" s="897"/>
      <c r="G42" s="897"/>
      <c r="H42" s="897"/>
      <c r="I42" s="897"/>
      <c r="J42" s="897"/>
      <c r="K42" s="897"/>
      <c r="L42" s="897"/>
      <c r="M42" s="897"/>
      <c r="N42" s="897"/>
      <c r="O42" s="897"/>
      <c r="P42" s="897"/>
      <c r="Q42" s="897"/>
      <c r="R42" s="897"/>
      <c r="S42" s="195">
        <v>6</v>
      </c>
      <c r="T42" s="224"/>
      <c r="U42" s="224"/>
      <c r="V42" s="213"/>
      <c r="W42" s="194" t="s">
        <v>246</v>
      </c>
      <c r="X42" s="137"/>
      <c r="Y42" s="141" t="s">
        <v>245</v>
      </c>
    </row>
    <row r="43" spans="1:25" ht="38.25" x14ac:dyDescent="0.25">
      <c r="A43" s="149"/>
      <c r="B43" s="147"/>
      <c r="C43" s="154"/>
      <c r="D43" s="897" t="s">
        <v>243</v>
      </c>
      <c r="E43" s="897"/>
      <c r="F43" s="897"/>
      <c r="G43" s="897"/>
      <c r="H43" s="897"/>
      <c r="I43" s="897"/>
      <c r="J43" s="897"/>
      <c r="K43" s="897"/>
      <c r="L43" s="897"/>
      <c r="M43" s="897"/>
      <c r="N43" s="897"/>
      <c r="O43" s="897"/>
      <c r="P43" s="897"/>
      <c r="Q43" s="897"/>
      <c r="R43" s="897"/>
      <c r="S43" s="195">
        <v>2</v>
      </c>
      <c r="T43" s="224"/>
      <c r="U43" s="224"/>
      <c r="V43" s="213"/>
      <c r="W43" s="194" t="s">
        <v>242</v>
      </c>
      <c r="X43" s="137"/>
      <c r="Y43" s="141" t="s">
        <v>241</v>
      </c>
    </row>
    <row r="44" spans="1:25" ht="38.25" x14ac:dyDescent="0.25">
      <c r="A44" s="1093"/>
      <c r="B44" s="147"/>
      <c r="C44" s="154"/>
      <c r="D44" s="897" t="s">
        <v>240</v>
      </c>
      <c r="E44" s="897"/>
      <c r="F44" s="897"/>
      <c r="G44" s="897"/>
      <c r="H44" s="897"/>
      <c r="I44" s="897"/>
      <c r="J44" s="897"/>
      <c r="K44" s="897"/>
      <c r="L44" s="897"/>
      <c r="M44" s="897"/>
      <c r="N44" s="897"/>
      <c r="O44" s="897"/>
      <c r="P44" s="897"/>
      <c r="Q44" s="897"/>
      <c r="R44" s="897"/>
      <c r="S44" s="195">
        <v>6</v>
      </c>
      <c r="T44" s="224"/>
      <c r="U44" s="224"/>
      <c r="V44" s="213"/>
      <c r="W44" s="194" t="s">
        <v>239</v>
      </c>
      <c r="X44" s="137"/>
      <c r="Y44" s="141" t="s">
        <v>238</v>
      </c>
    </row>
    <row r="45" spans="1:25" ht="51" x14ac:dyDescent="0.25">
      <c r="A45" s="1093"/>
      <c r="B45" s="147"/>
      <c r="C45" s="154"/>
      <c r="D45" s="897" t="s">
        <v>237</v>
      </c>
      <c r="E45" s="897"/>
      <c r="F45" s="897"/>
      <c r="G45" s="897"/>
      <c r="H45" s="897"/>
      <c r="I45" s="897"/>
      <c r="J45" s="897"/>
      <c r="K45" s="897"/>
      <c r="L45" s="897"/>
      <c r="M45" s="897"/>
      <c r="N45" s="897"/>
      <c r="O45" s="897"/>
      <c r="P45" s="897"/>
      <c r="Q45" s="897"/>
      <c r="R45" s="897"/>
      <c r="S45" s="195">
        <v>6</v>
      </c>
      <c r="T45" s="224"/>
      <c r="U45" s="224"/>
      <c r="V45" s="213"/>
      <c r="W45" s="194" t="s">
        <v>236</v>
      </c>
      <c r="X45" s="137"/>
      <c r="Y45" s="141" t="s">
        <v>263</v>
      </c>
    </row>
    <row r="46" spans="1:25" ht="38.25" x14ac:dyDescent="0.25">
      <c r="A46" s="1093"/>
      <c r="B46" s="147"/>
      <c r="C46" s="154"/>
      <c r="D46" s="897" t="s">
        <v>264</v>
      </c>
      <c r="E46" s="897"/>
      <c r="F46" s="897"/>
      <c r="G46" s="897"/>
      <c r="H46" s="897"/>
      <c r="I46" s="897"/>
      <c r="J46" s="897"/>
      <c r="K46" s="897"/>
      <c r="L46" s="897"/>
      <c r="M46" s="897"/>
      <c r="N46" s="897"/>
      <c r="O46" s="897"/>
      <c r="P46" s="897"/>
      <c r="Q46" s="897"/>
      <c r="R46" s="897"/>
      <c r="S46" s="195">
        <v>6</v>
      </c>
      <c r="T46" s="224"/>
      <c r="U46" s="224"/>
      <c r="V46" s="213"/>
      <c r="W46" s="194" t="s">
        <v>265</v>
      </c>
      <c r="X46" s="137"/>
      <c r="Y46" s="138"/>
    </row>
    <row r="47" spans="1:25" ht="51" x14ac:dyDescent="0.25">
      <c r="A47" s="1093"/>
      <c r="B47" s="147"/>
      <c r="C47" s="154"/>
      <c r="D47" s="897" t="s">
        <v>235</v>
      </c>
      <c r="E47" s="897"/>
      <c r="F47" s="897"/>
      <c r="G47" s="897"/>
      <c r="H47" s="897"/>
      <c r="I47" s="897"/>
      <c r="J47" s="897"/>
      <c r="K47" s="897"/>
      <c r="L47" s="897"/>
      <c r="M47" s="897"/>
      <c r="N47" s="897"/>
      <c r="O47" s="897"/>
      <c r="P47" s="897"/>
      <c r="Q47" s="897"/>
      <c r="R47" s="897"/>
      <c r="S47" s="195">
        <v>6</v>
      </c>
      <c r="T47" s="224"/>
      <c r="U47" s="224"/>
      <c r="V47" s="213"/>
      <c r="W47" s="194" t="s">
        <v>234</v>
      </c>
      <c r="X47" s="137"/>
      <c r="Y47" s="141" t="s">
        <v>233</v>
      </c>
    </row>
    <row r="48" spans="1:25" x14ac:dyDescent="0.25">
      <c r="A48" s="155" t="s">
        <v>232</v>
      </c>
      <c r="B48" s="164" t="s">
        <v>231</v>
      </c>
      <c r="C48" s="171"/>
      <c r="D48" s="166"/>
      <c r="E48" s="166"/>
      <c r="F48" s="166"/>
      <c r="G48" s="166"/>
      <c r="H48" s="166"/>
      <c r="I48" s="166"/>
      <c r="J48" s="166"/>
      <c r="K48" s="166"/>
      <c r="L48" s="166"/>
      <c r="M48" s="166"/>
      <c r="N48" s="166"/>
      <c r="O48" s="166"/>
      <c r="P48" s="166"/>
      <c r="Q48" s="166"/>
      <c r="R48" s="167">
        <f>(SUM(S49:S63)/$S$4)</f>
        <v>0.24</v>
      </c>
      <c r="S48" s="172"/>
      <c r="T48" s="225"/>
      <c r="U48" s="225"/>
      <c r="V48" s="226"/>
      <c r="W48" s="166"/>
      <c r="X48" s="169"/>
      <c r="Y48" s="170"/>
    </row>
    <row r="49" spans="1:25" x14ac:dyDescent="0.25">
      <c r="A49" s="150"/>
      <c r="B49" s="1106" t="s">
        <v>227</v>
      </c>
      <c r="C49" s="1094"/>
      <c r="D49" s="1094" t="s">
        <v>269</v>
      </c>
      <c r="E49" s="1094"/>
      <c r="F49" s="1094"/>
      <c r="G49" s="1094"/>
      <c r="H49" s="1094"/>
      <c r="I49" s="1094"/>
      <c r="J49" s="1094"/>
      <c r="K49" s="1094"/>
      <c r="L49" s="1094"/>
      <c r="M49" s="1094"/>
      <c r="N49" s="1094"/>
      <c r="O49" s="1094"/>
      <c r="P49" s="1094"/>
      <c r="Q49" s="1094"/>
      <c r="R49" s="1094"/>
      <c r="S49" s="196">
        <v>4</v>
      </c>
      <c r="T49" s="222"/>
      <c r="U49" s="222"/>
      <c r="V49" s="213"/>
      <c r="W49" s="201"/>
      <c r="X49" s="140"/>
      <c r="Y49" s="139"/>
    </row>
    <row r="50" spans="1:25" x14ac:dyDescent="0.25">
      <c r="A50" s="150"/>
      <c r="B50" s="1089" t="s">
        <v>225</v>
      </c>
      <c r="C50" s="1090"/>
      <c r="D50" s="1091" t="s">
        <v>270</v>
      </c>
      <c r="E50" s="1091"/>
      <c r="F50" s="1091"/>
      <c r="G50" s="1091"/>
      <c r="H50" s="1091"/>
      <c r="I50" s="1091"/>
      <c r="J50" s="1091"/>
      <c r="K50" s="1091"/>
      <c r="L50" s="1091"/>
      <c r="M50" s="1091"/>
      <c r="N50" s="1091"/>
      <c r="O50" s="1091"/>
      <c r="P50" s="1091"/>
      <c r="Q50" s="1091"/>
      <c r="R50" s="1091"/>
      <c r="S50" s="195"/>
      <c r="T50" s="224"/>
      <c r="U50" s="224"/>
      <c r="V50" s="213"/>
      <c r="W50" s="202"/>
      <c r="X50" s="137"/>
      <c r="Y50" s="138">
        <v>2</v>
      </c>
    </row>
    <row r="51" spans="1:25" ht="45" x14ac:dyDescent="0.25">
      <c r="A51" s="150"/>
      <c r="B51" s="1089" t="s">
        <v>217</v>
      </c>
      <c r="C51" s="1090" t="s">
        <v>217</v>
      </c>
      <c r="D51" s="1091" t="s">
        <v>271</v>
      </c>
      <c r="E51" s="1091"/>
      <c r="F51" s="1091"/>
      <c r="G51" s="1091"/>
      <c r="H51" s="1091"/>
      <c r="I51" s="1091"/>
      <c r="J51" s="1091"/>
      <c r="K51" s="1091"/>
      <c r="L51" s="1091"/>
      <c r="M51" s="1091"/>
      <c r="N51" s="1091"/>
      <c r="O51" s="1091"/>
      <c r="P51" s="1091"/>
      <c r="Q51" s="1091"/>
      <c r="R51" s="1091"/>
      <c r="S51" s="195"/>
      <c r="T51" s="224"/>
      <c r="U51" s="224"/>
      <c r="V51" s="213"/>
      <c r="W51" s="202" t="s">
        <v>229</v>
      </c>
      <c r="X51" s="137"/>
      <c r="Y51" s="136" t="s">
        <v>228</v>
      </c>
    </row>
    <row r="52" spans="1:25" ht="45" x14ac:dyDescent="0.25">
      <c r="A52" s="150"/>
      <c r="B52" s="1089" t="s">
        <v>214</v>
      </c>
      <c r="C52" s="1090" t="s">
        <v>214</v>
      </c>
      <c r="D52" s="1091" t="s">
        <v>230</v>
      </c>
      <c r="E52" s="1091"/>
      <c r="F52" s="1091"/>
      <c r="G52" s="1091"/>
      <c r="H52" s="1091"/>
      <c r="I52" s="1091"/>
      <c r="J52" s="1091"/>
      <c r="K52" s="1091"/>
      <c r="L52" s="1091"/>
      <c r="M52" s="1091"/>
      <c r="N52" s="1091"/>
      <c r="O52" s="1091"/>
      <c r="P52" s="1091"/>
      <c r="Q52" s="1091"/>
      <c r="R52" s="1091"/>
      <c r="S52" s="195"/>
      <c r="T52" s="224"/>
      <c r="U52" s="224"/>
      <c r="V52" s="213"/>
      <c r="W52" s="202" t="s">
        <v>229</v>
      </c>
      <c r="X52" s="137"/>
      <c r="Y52" s="136" t="s">
        <v>228</v>
      </c>
    </row>
    <row r="53" spans="1:25" x14ac:dyDescent="0.25">
      <c r="A53" s="150"/>
      <c r="B53" s="1107" t="s">
        <v>227</v>
      </c>
      <c r="C53" s="1091"/>
      <c r="D53" s="1091" t="s">
        <v>226</v>
      </c>
      <c r="E53" s="1091"/>
      <c r="F53" s="1091"/>
      <c r="G53" s="1091"/>
      <c r="H53" s="1091"/>
      <c r="I53" s="1091"/>
      <c r="J53" s="1091"/>
      <c r="K53" s="1091"/>
      <c r="L53" s="1091"/>
      <c r="M53" s="1091"/>
      <c r="N53" s="1091"/>
      <c r="O53" s="1091"/>
      <c r="P53" s="1091"/>
      <c r="Q53" s="1091"/>
      <c r="R53" s="1091"/>
      <c r="S53" s="195">
        <v>4</v>
      </c>
      <c r="T53" s="224"/>
      <c r="U53" s="224"/>
      <c r="V53" s="213"/>
      <c r="W53" s="202"/>
      <c r="X53" s="137"/>
      <c r="Y53" s="138"/>
    </row>
    <row r="54" spans="1:25" x14ac:dyDescent="0.25">
      <c r="A54" s="150"/>
      <c r="B54" s="1089" t="s">
        <v>225</v>
      </c>
      <c r="C54" s="1090"/>
      <c r="D54" s="1091" t="s">
        <v>224</v>
      </c>
      <c r="E54" s="1091"/>
      <c r="F54" s="1091"/>
      <c r="G54" s="1091"/>
      <c r="H54" s="1091"/>
      <c r="I54" s="1091"/>
      <c r="J54" s="1091"/>
      <c r="K54" s="1091"/>
      <c r="L54" s="1091"/>
      <c r="M54" s="1091"/>
      <c r="N54" s="1091"/>
      <c r="O54" s="1091"/>
      <c r="P54" s="1091"/>
      <c r="Q54" s="1091"/>
      <c r="R54" s="1091"/>
      <c r="S54" s="195"/>
      <c r="T54" s="224"/>
      <c r="U54" s="224"/>
      <c r="V54" s="213"/>
      <c r="W54" s="202"/>
      <c r="X54" s="137"/>
      <c r="Y54" s="138">
        <v>2</v>
      </c>
    </row>
    <row r="55" spans="1:25" x14ac:dyDescent="0.25">
      <c r="A55" s="150"/>
      <c r="B55" s="1089" t="s">
        <v>217</v>
      </c>
      <c r="C55" s="1090" t="s">
        <v>217</v>
      </c>
      <c r="D55" s="1091" t="s">
        <v>223</v>
      </c>
      <c r="E55" s="1091"/>
      <c r="F55" s="1091"/>
      <c r="G55" s="1091"/>
      <c r="H55" s="1091"/>
      <c r="I55" s="1091"/>
      <c r="J55" s="1091"/>
      <c r="K55" s="1091"/>
      <c r="L55" s="1091"/>
      <c r="M55" s="1091"/>
      <c r="N55" s="1091"/>
      <c r="O55" s="1091"/>
      <c r="P55" s="1091"/>
      <c r="Q55" s="1091"/>
      <c r="R55" s="1091"/>
      <c r="S55" s="195"/>
      <c r="T55" s="224"/>
      <c r="U55" s="224"/>
      <c r="V55" s="213"/>
      <c r="W55" s="202"/>
      <c r="X55" s="137"/>
      <c r="Y55" s="138">
        <v>2</v>
      </c>
    </row>
    <row r="56" spans="1:25" ht="30" x14ac:dyDescent="0.25">
      <c r="A56" s="150"/>
      <c r="B56" s="1107" t="s">
        <v>79</v>
      </c>
      <c r="C56" s="1091"/>
      <c r="D56" s="1091" t="s">
        <v>222</v>
      </c>
      <c r="E56" s="1091"/>
      <c r="F56" s="1091"/>
      <c r="G56" s="1091"/>
      <c r="H56" s="1091"/>
      <c r="I56" s="1091"/>
      <c r="J56" s="1091"/>
      <c r="K56" s="1091"/>
      <c r="L56" s="1091"/>
      <c r="M56" s="1091"/>
      <c r="N56" s="1091"/>
      <c r="O56" s="1091"/>
      <c r="P56" s="1091"/>
      <c r="Q56" s="1091"/>
      <c r="R56" s="1091"/>
      <c r="S56" s="195">
        <v>3</v>
      </c>
      <c r="T56" s="224"/>
      <c r="U56" s="224"/>
      <c r="V56" s="213"/>
      <c r="W56" s="202" t="s">
        <v>221</v>
      </c>
      <c r="X56" s="137"/>
      <c r="Y56" s="136" t="s">
        <v>220</v>
      </c>
    </row>
    <row r="57" spans="1:25" x14ac:dyDescent="0.25">
      <c r="A57" s="150"/>
      <c r="B57" s="1107" t="s">
        <v>219</v>
      </c>
      <c r="C57" s="1091"/>
      <c r="D57" s="1091" t="s">
        <v>218</v>
      </c>
      <c r="E57" s="1091"/>
      <c r="F57" s="1091"/>
      <c r="G57" s="1091"/>
      <c r="H57" s="1091"/>
      <c r="I57" s="1091"/>
      <c r="J57" s="1091"/>
      <c r="K57" s="1091"/>
      <c r="L57" s="1091"/>
      <c r="M57" s="1091"/>
      <c r="N57" s="1091"/>
      <c r="O57" s="1091"/>
      <c r="P57" s="1091"/>
      <c r="Q57" s="1091"/>
      <c r="R57" s="1091"/>
      <c r="S57" s="195">
        <v>4</v>
      </c>
      <c r="T57" s="224"/>
      <c r="U57" s="224"/>
      <c r="V57" s="213"/>
      <c r="W57" s="202"/>
      <c r="X57" s="137"/>
      <c r="Y57" s="136"/>
    </row>
    <row r="58" spans="1:25" x14ac:dyDescent="0.25">
      <c r="A58" s="150"/>
      <c r="B58" s="1089" t="s">
        <v>217</v>
      </c>
      <c r="C58" s="1090" t="s">
        <v>217</v>
      </c>
      <c r="D58" s="1091" t="s">
        <v>216</v>
      </c>
      <c r="E58" s="1091"/>
      <c r="F58" s="1091"/>
      <c r="G58" s="1091"/>
      <c r="H58" s="1091"/>
      <c r="I58" s="1091"/>
      <c r="J58" s="1091"/>
      <c r="K58" s="1091"/>
      <c r="L58" s="1091"/>
      <c r="M58" s="1091"/>
      <c r="N58" s="1091"/>
      <c r="O58" s="1091"/>
      <c r="P58" s="1091"/>
      <c r="Q58" s="1091"/>
      <c r="R58" s="1091"/>
      <c r="S58" s="195"/>
      <c r="T58" s="224"/>
      <c r="U58" s="224"/>
      <c r="V58" s="213"/>
      <c r="W58" s="202" t="s">
        <v>210</v>
      </c>
      <c r="X58" s="137"/>
      <c r="Y58" s="138">
        <v>1</v>
      </c>
    </row>
    <row r="59" spans="1:25" x14ac:dyDescent="0.25">
      <c r="A59" s="150"/>
      <c r="B59" s="1089" t="s">
        <v>214</v>
      </c>
      <c r="C59" s="1090" t="s">
        <v>214</v>
      </c>
      <c r="D59" s="1091" t="s">
        <v>215</v>
      </c>
      <c r="E59" s="1091"/>
      <c r="F59" s="1091"/>
      <c r="G59" s="1091"/>
      <c r="H59" s="1091"/>
      <c r="I59" s="1091"/>
      <c r="J59" s="1091"/>
      <c r="K59" s="1091"/>
      <c r="L59" s="1091"/>
      <c r="M59" s="1091"/>
      <c r="N59" s="1091"/>
      <c r="O59" s="1091"/>
      <c r="P59" s="1091"/>
      <c r="Q59" s="1091"/>
      <c r="R59" s="1091"/>
      <c r="S59" s="195"/>
      <c r="T59" s="224"/>
      <c r="U59" s="224"/>
      <c r="V59" s="213"/>
      <c r="W59" s="202" t="s">
        <v>210</v>
      </c>
      <c r="X59" s="137"/>
      <c r="Y59" s="138">
        <v>1</v>
      </c>
    </row>
    <row r="60" spans="1:25" x14ac:dyDescent="0.25">
      <c r="A60" s="150"/>
      <c r="B60" s="1089" t="s">
        <v>214</v>
      </c>
      <c r="C60" s="1090"/>
      <c r="D60" s="1091" t="s">
        <v>213</v>
      </c>
      <c r="E60" s="1091"/>
      <c r="F60" s="1091"/>
      <c r="G60" s="1091"/>
      <c r="H60" s="1091"/>
      <c r="I60" s="1091"/>
      <c r="J60" s="1091"/>
      <c r="K60" s="1091"/>
      <c r="L60" s="1091"/>
      <c r="M60" s="1091"/>
      <c r="N60" s="1091"/>
      <c r="O60" s="1091"/>
      <c r="P60" s="1091"/>
      <c r="Q60" s="1091"/>
      <c r="R60" s="1091"/>
      <c r="S60" s="195"/>
      <c r="T60" s="224"/>
      <c r="U60" s="224"/>
      <c r="V60" s="213"/>
      <c r="W60" s="202" t="s">
        <v>210</v>
      </c>
      <c r="X60" s="137"/>
      <c r="Y60" s="138">
        <v>1</v>
      </c>
    </row>
    <row r="61" spans="1:25" x14ac:dyDescent="0.25">
      <c r="A61" s="150"/>
      <c r="B61" s="1089" t="s">
        <v>212</v>
      </c>
      <c r="C61" s="1090"/>
      <c r="D61" s="1091" t="s">
        <v>211</v>
      </c>
      <c r="E61" s="1091"/>
      <c r="F61" s="1091"/>
      <c r="G61" s="1091"/>
      <c r="H61" s="1091"/>
      <c r="I61" s="1091"/>
      <c r="J61" s="1091"/>
      <c r="K61" s="1091"/>
      <c r="L61" s="1091"/>
      <c r="M61" s="1091"/>
      <c r="N61" s="1091"/>
      <c r="O61" s="1091"/>
      <c r="P61" s="1091"/>
      <c r="Q61" s="1091"/>
      <c r="R61" s="1091"/>
      <c r="S61" s="195"/>
      <c r="T61" s="224"/>
      <c r="U61" s="224"/>
      <c r="V61" s="213"/>
      <c r="W61" s="202" t="s">
        <v>210</v>
      </c>
      <c r="X61" s="137"/>
      <c r="Y61" s="138">
        <v>1</v>
      </c>
    </row>
    <row r="62" spans="1:25" ht="45" x14ac:dyDescent="0.25">
      <c r="A62" s="150"/>
      <c r="B62" s="1107" t="s">
        <v>209</v>
      </c>
      <c r="C62" s="1091"/>
      <c r="D62" s="1091" t="s">
        <v>272</v>
      </c>
      <c r="E62" s="1091"/>
      <c r="F62" s="1091"/>
      <c r="G62" s="1091"/>
      <c r="H62" s="1091"/>
      <c r="I62" s="1091"/>
      <c r="J62" s="1091"/>
      <c r="K62" s="1091"/>
      <c r="L62" s="1091"/>
      <c r="M62" s="1091"/>
      <c r="N62" s="1091"/>
      <c r="O62" s="1091"/>
      <c r="P62" s="1091"/>
      <c r="Q62" s="1091"/>
      <c r="R62" s="1091"/>
      <c r="S62" s="195">
        <v>7</v>
      </c>
      <c r="T62" s="224"/>
      <c r="U62" s="224"/>
      <c r="V62" s="213"/>
      <c r="W62" s="202" t="s">
        <v>208</v>
      </c>
      <c r="X62" s="137"/>
      <c r="Y62" s="136" t="s">
        <v>207</v>
      </c>
    </row>
    <row r="63" spans="1:25" x14ac:dyDescent="0.25">
      <c r="A63" s="151"/>
      <c r="B63" s="1108" t="s">
        <v>206</v>
      </c>
      <c r="C63" s="1105"/>
      <c r="D63" s="1105" t="s">
        <v>205</v>
      </c>
      <c r="E63" s="1105"/>
      <c r="F63" s="1105"/>
      <c r="G63" s="1105"/>
      <c r="H63" s="1105"/>
      <c r="I63" s="1105"/>
      <c r="J63" s="1105"/>
      <c r="K63" s="1105"/>
      <c r="L63" s="1105"/>
      <c r="M63" s="1105"/>
      <c r="N63" s="1105"/>
      <c r="O63" s="1105"/>
      <c r="P63" s="1105"/>
      <c r="Q63" s="1105"/>
      <c r="R63" s="1105"/>
      <c r="S63" s="197">
        <v>2</v>
      </c>
      <c r="T63" s="227"/>
      <c r="U63" s="227"/>
      <c r="V63" s="228"/>
      <c r="W63" s="203" t="s">
        <v>204</v>
      </c>
      <c r="X63" s="135"/>
      <c r="Y63" s="134">
        <v>2</v>
      </c>
    </row>
  </sheetData>
  <sheetProtection sheet="1" objects="1" scenarios="1"/>
  <mergeCells count="150">
    <mergeCell ref="D46:R46"/>
    <mergeCell ref="D45:R45"/>
    <mergeCell ref="D47:R47"/>
    <mergeCell ref="D44:R44"/>
    <mergeCell ref="D63:R63"/>
    <mergeCell ref="B49:C49"/>
    <mergeCell ref="B53:C53"/>
    <mergeCell ref="B56:C56"/>
    <mergeCell ref="B57:C57"/>
    <mergeCell ref="B62:C62"/>
    <mergeCell ref="B63:C63"/>
    <mergeCell ref="D54:R54"/>
    <mergeCell ref="D55:R55"/>
    <mergeCell ref="D56:R56"/>
    <mergeCell ref="B60:C60"/>
    <mergeCell ref="B61:C61"/>
    <mergeCell ref="D60:R60"/>
    <mergeCell ref="D61:R61"/>
    <mergeCell ref="D62:R62"/>
    <mergeCell ref="D51:R51"/>
    <mergeCell ref="D52:R52"/>
    <mergeCell ref="D57:R57"/>
    <mergeCell ref="D58:R58"/>
    <mergeCell ref="D59:R59"/>
    <mergeCell ref="B54:C54"/>
    <mergeCell ref="B55:C55"/>
    <mergeCell ref="B58:C58"/>
    <mergeCell ref="B59:C59"/>
    <mergeCell ref="D53:R53"/>
    <mergeCell ref="B50:C50"/>
    <mergeCell ref="B51:C51"/>
    <mergeCell ref="B52:C52"/>
    <mergeCell ref="A3:R4"/>
    <mergeCell ref="D42:R42"/>
    <mergeCell ref="D43:R43"/>
    <mergeCell ref="A44:A47"/>
    <mergeCell ref="D49:R49"/>
    <mergeCell ref="D50:R50"/>
    <mergeCell ref="A6:A19"/>
    <mergeCell ref="B6:B9"/>
    <mergeCell ref="C10:R10"/>
    <mergeCell ref="C11:R11"/>
    <mergeCell ref="B11:B19"/>
    <mergeCell ref="D12:I12"/>
    <mergeCell ref="J12:R12"/>
    <mergeCell ref="D13:I13"/>
    <mergeCell ref="J13:R13"/>
    <mergeCell ref="D14:I14"/>
    <mergeCell ref="W3:W4"/>
    <mergeCell ref="D41:R41"/>
    <mergeCell ref="D34:E34"/>
    <mergeCell ref="I34:J34"/>
    <mergeCell ref="K34:O34"/>
    <mergeCell ref="P34:Q34"/>
    <mergeCell ref="P30:Q30"/>
    <mergeCell ref="D32:E32"/>
    <mergeCell ref="I32:J32"/>
    <mergeCell ref="D31:R31"/>
    <mergeCell ref="D26:R26"/>
    <mergeCell ref="W21:Y21"/>
    <mergeCell ref="S21:S25"/>
    <mergeCell ref="D16:I16"/>
    <mergeCell ref="Y3:Y4"/>
    <mergeCell ref="D6:R6"/>
    <mergeCell ref="X3:X4"/>
    <mergeCell ref="D9:R9"/>
    <mergeCell ref="W6:Y6"/>
    <mergeCell ref="W11:Y11"/>
    <mergeCell ref="S6:S9"/>
    <mergeCell ref="S11:S19"/>
    <mergeCell ref="D7:R7"/>
    <mergeCell ref="D8:R8"/>
    <mergeCell ref="J14:R14"/>
    <mergeCell ref="D15:I15"/>
    <mergeCell ref="J15:R15"/>
    <mergeCell ref="J19:R19"/>
    <mergeCell ref="J16:R16"/>
    <mergeCell ref="D17:I17"/>
    <mergeCell ref="J17:R17"/>
    <mergeCell ref="D18:I18"/>
    <mergeCell ref="J18:R18"/>
    <mergeCell ref="Y22:Y25"/>
    <mergeCell ref="B21:B26"/>
    <mergeCell ref="S26:S30"/>
    <mergeCell ref="C26:C30"/>
    <mergeCell ref="Y27:Y30"/>
    <mergeCell ref="I23:J23"/>
    <mergeCell ref="K23:O23"/>
    <mergeCell ref="P23:Q23"/>
    <mergeCell ref="D24:E24"/>
    <mergeCell ref="I24:J24"/>
    <mergeCell ref="K24:O24"/>
    <mergeCell ref="P24:Q24"/>
    <mergeCell ref="D29:E29"/>
    <mergeCell ref="D30:E30"/>
    <mergeCell ref="I30:J30"/>
    <mergeCell ref="K30:O30"/>
    <mergeCell ref="C21:C25"/>
    <mergeCell ref="D27:E27"/>
    <mergeCell ref="D22:E22"/>
    <mergeCell ref="I22:J22"/>
    <mergeCell ref="D21:R21"/>
    <mergeCell ref="K22:O22"/>
    <mergeCell ref="P22:Q22"/>
    <mergeCell ref="D23:E23"/>
    <mergeCell ref="C36:C37"/>
    <mergeCell ref="Q37:R37"/>
    <mergeCell ref="S36:S37"/>
    <mergeCell ref="V36:V37"/>
    <mergeCell ref="P35:Q35"/>
    <mergeCell ref="C31:C35"/>
    <mergeCell ref="D35:E35"/>
    <mergeCell ref="I35:J35"/>
    <mergeCell ref="K35:O35"/>
    <mergeCell ref="Y32:Y35"/>
    <mergeCell ref="S31:S35"/>
    <mergeCell ref="Q36:R36"/>
    <mergeCell ref="N36:O36"/>
    <mergeCell ref="L36:M36"/>
    <mergeCell ref="W36:W37"/>
    <mergeCell ref="K32:O32"/>
    <mergeCell ref="P32:Q32"/>
    <mergeCell ref="D33:E33"/>
    <mergeCell ref="I33:J33"/>
    <mergeCell ref="K33:O33"/>
    <mergeCell ref="P33:Q33"/>
    <mergeCell ref="L38:M38"/>
    <mergeCell ref="N38:O38"/>
    <mergeCell ref="Q38:R38"/>
    <mergeCell ref="N39:R39"/>
    <mergeCell ref="D39:L39"/>
    <mergeCell ref="D40:L40"/>
    <mergeCell ref="T3:V4"/>
    <mergeCell ref="L37:P37"/>
    <mergeCell ref="D36:K37"/>
    <mergeCell ref="P27:Q27"/>
    <mergeCell ref="I28:J28"/>
    <mergeCell ref="K28:O28"/>
    <mergeCell ref="P28:Q28"/>
    <mergeCell ref="I29:J29"/>
    <mergeCell ref="K29:O29"/>
    <mergeCell ref="P29:Q29"/>
    <mergeCell ref="D25:E25"/>
    <mergeCell ref="I25:J25"/>
    <mergeCell ref="K25:O25"/>
    <mergeCell ref="P25:Q25"/>
    <mergeCell ref="D28:E28"/>
    <mergeCell ref="I27:J27"/>
    <mergeCell ref="K27:O27"/>
    <mergeCell ref="D19:I19"/>
  </mergeCells>
  <dataValidations disablePrompts="1" count="1">
    <dataValidation type="custom" allowBlank="1" showInputMessage="1" showErrorMessage="1" sqref="Y26">
      <formula1>SUM(#REF!)/COUNT(#REF!)</formula1>
    </dataValidation>
  </dataValidations>
  <pageMargins left="0.17" right="0.17" top="0.24" bottom="0.24" header="0.24" footer="0.24"/>
  <pageSetup scale="92" fitToHeight="2"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97"/>
  <sheetViews>
    <sheetView showGridLines="0" topLeftCell="A76" workbookViewId="0">
      <selection activeCell="A82" sqref="A82:E84"/>
    </sheetView>
  </sheetViews>
  <sheetFormatPr defaultRowHeight="15" x14ac:dyDescent="0.25"/>
  <cols>
    <col min="1" max="1" width="9.140625" style="126"/>
    <col min="2" max="2" width="48" customWidth="1"/>
    <col min="3" max="3" width="17.7109375" customWidth="1"/>
  </cols>
  <sheetData>
    <row r="1" spans="1:3" x14ac:dyDescent="0.25">
      <c r="A1" s="231"/>
      <c r="B1" s="232"/>
      <c r="C1" s="232"/>
    </row>
    <row r="2" spans="1:3" x14ac:dyDescent="0.25">
      <c r="A2" s="231"/>
      <c r="B2" s="232"/>
      <c r="C2" s="232"/>
    </row>
    <row r="3" spans="1:3" x14ac:dyDescent="0.25">
      <c r="A3" s="231"/>
      <c r="B3" s="232"/>
      <c r="C3" s="232"/>
    </row>
    <row r="4" spans="1:3" x14ac:dyDescent="0.25">
      <c r="A4" s="231"/>
      <c r="B4" s="232"/>
      <c r="C4" s="232"/>
    </row>
    <row r="5" spans="1:3" x14ac:dyDescent="0.25">
      <c r="A5" s="231"/>
      <c r="B5" s="232"/>
      <c r="C5" s="232"/>
    </row>
    <row r="6" spans="1:3" x14ac:dyDescent="0.25">
      <c r="A6" s="231"/>
      <c r="B6" s="232"/>
      <c r="C6" s="232"/>
    </row>
    <row r="7" spans="1:3" x14ac:dyDescent="0.25">
      <c r="A7" s="231"/>
      <c r="B7" s="232"/>
      <c r="C7" s="232"/>
    </row>
    <row r="8" spans="1:3" x14ac:dyDescent="0.25">
      <c r="A8" s="231"/>
      <c r="B8" s="232"/>
      <c r="C8" s="232"/>
    </row>
    <row r="9" spans="1:3" x14ac:dyDescent="0.25">
      <c r="A9" s="126">
        <v>1.1000000000000001</v>
      </c>
      <c r="B9" t="s">
        <v>66</v>
      </c>
      <c r="C9" t="s">
        <v>5</v>
      </c>
    </row>
    <row r="10" spans="1:3" x14ac:dyDescent="0.25">
      <c r="A10" s="126">
        <v>1.1000000000000001</v>
      </c>
      <c r="B10" t="s">
        <v>66</v>
      </c>
      <c r="C10" t="s">
        <v>65</v>
      </c>
    </row>
    <row r="11" spans="1:3" x14ac:dyDescent="0.25">
      <c r="A11" s="126">
        <v>1.4</v>
      </c>
      <c r="B11" t="s">
        <v>77</v>
      </c>
      <c r="C11" t="s">
        <v>6</v>
      </c>
    </row>
    <row r="12" spans="1:3" x14ac:dyDescent="0.25">
      <c r="A12" s="126">
        <v>1.4</v>
      </c>
      <c r="B12" t="s">
        <v>77</v>
      </c>
      <c r="C12" t="s">
        <v>11</v>
      </c>
    </row>
    <row r="13" spans="1:3" x14ac:dyDescent="0.25">
      <c r="A13" s="126">
        <v>1.4</v>
      </c>
      <c r="B13" t="s">
        <v>77</v>
      </c>
      <c r="C13" t="s">
        <v>78</v>
      </c>
    </row>
    <row r="14" spans="1:3" x14ac:dyDescent="0.25">
      <c r="A14" s="126">
        <v>1.4</v>
      </c>
      <c r="B14" t="s">
        <v>77</v>
      </c>
      <c r="C14" t="s">
        <v>311</v>
      </c>
    </row>
    <row r="15" spans="1:3" x14ac:dyDescent="0.25">
      <c r="A15" s="126">
        <v>1.4</v>
      </c>
      <c r="B15" t="s">
        <v>77</v>
      </c>
      <c r="C15" t="s">
        <v>117</v>
      </c>
    </row>
    <row r="16" spans="1:3" x14ac:dyDescent="0.25">
      <c r="A16" s="126">
        <v>1.4</v>
      </c>
      <c r="B16" t="s">
        <v>77</v>
      </c>
      <c r="C16" t="s">
        <v>113</v>
      </c>
    </row>
    <row r="19" spans="1:3" x14ac:dyDescent="0.25">
      <c r="A19" s="126" t="s">
        <v>108</v>
      </c>
      <c r="B19" t="s">
        <v>80</v>
      </c>
      <c r="C19" t="s">
        <v>92</v>
      </c>
    </row>
    <row r="20" spans="1:3" x14ac:dyDescent="0.25">
      <c r="A20" s="126" t="s">
        <v>108</v>
      </c>
      <c r="B20" t="s">
        <v>80</v>
      </c>
      <c r="C20" t="s">
        <v>93</v>
      </c>
    </row>
    <row r="21" spans="1:3" x14ac:dyDescent="0.25">
      <c r="A21" s="126" t="s">
        <v>83</v>
      </c>
      <c r="B21" t="s">
        <v>80</v>
      </c>
      <c r="C21" t="s">
        <v>81</v>
      </c>
    </row>
    <row r="22" spans="1:3" x14ac:dyDescent="0.25">
      <c r="A22" s="126" t="s">
        <v>83</v>
      </c>
      <c r="B22" t="s">
        <v>80</v>
      </c>
      <c r="C22" t="s">
        <v>82</v>
      </c>
    </row>
    <row r="23" spans="1:3" x14ac:dyDescent="0.25">
      <c r="A23" s="126" t="s">
        <v>84</v>
      </c>
      <c r="B23" t="s">
        <v>85</v>
      </c>
      <c r="C23" t="s">
        <v>86</v>
      </c>
    </row>
    <row r="24" spans="1:3" x14ac:dyDescent="0.25">
      <c r="A24" s="126" t="s">
        <v>84</v>
      </c>
      <c r="B24" t="s">
        <v>85</v>
      </c>
      <c r="C24" t="s">
        <v>87</v>
      </c>
    </row>
    <row r="25" spans="1:3" x14ac:dyDescent="0.25">
      <c r="A25" s="126" t="s">
        <v>88</v>
      </c>
      <c r="B25" t="s">
        <v>89</v>
      </c>
      <c r="C25" t="s">
        <v>90</v>
      </c>
    </row>
    <row r="26" spans="1:3" x14ac:dyDescent="0.25">
      <c r="A26" s="126" t="s">
        <v>88</v>
      </c>
      <c r="B26" t="s">
        <v>89</v>
      </c>
      <c r="C26" t="s">
        <v>91</v>
      </c>
    </row>
    <row r="27" spans="1:3" x14ac:dyDescent="0.25">
      <c r="A27" s="126">
        <f>'QI-3'!$A$22</f>
        <v>3.3</v>
      </c>
      <c r="B27" t="s">
        <v>101</v>
      </c>
      <c r="C27" s="85">
        <v>2013</v>
      </c>
    </row>
    <row r="28" spans="1:3" x14ac:dyDescent="0.25">
      <c r="A28" s="126">
        <f>'QI-3'!$A$22</f>
        <v>3.3</v>
      </c>
      <c r="B28" t="s">
        <v>101</v>
      </c>
      <c r="C28" s="85">
        <v>2014</v>
      </c>
    </row>
    <row r="29" spans="1:3" x14ac:dyDescent="0.25">
      <c r="A29" s="126">
        <f>'QI-3'!$A$22</f>
        <v>3.3</v>
      </c>
      <c r="B29" t="s">
        <v>101</v>
      </c>
      <c r="C29" s="85">
        <v>2015</v>
      </c>
    </row>
    <row r="30" spans="1:3" x14ac:dyDescent="0.25">
      <c r="A30" s="126">
        <f>'QI-3'!$A$22</f>
        <v>3.3</v>
      </c>
      <c r="B30" t="s">
        <v>101</v>
      </c>
      <c r="C30" s="85">
        <v>2016</v>
      </c>
    </row>
    <row r="31" spans="1:3" x14ac:dyDescent="0.25">
      <c r="A31" s="126">
        <f>'QI-3'!$A$22</f>
        <v>3.3</v>
      </c>
      <c r="B31" t="s">
        <v>101</v>
      </c>
      <c r="C31" s="85">
        <v>2017</v>
      </c>
    </row>
    <row r="32" spans="1:3" x14ac:dyDescent="0.25">
      <c r="A32" s="126">
        <f>'QI-3'!$A$22</f>
        <v>3.3</v>
      </c>
      <c r="B32" t="s">
        <v>101</v>
      </c>
      <c r="C32" s="85">
        <v>2018</v>
      </c>
    </row>
    <row r="33" spans="1:4" x14ac:dyDescent="0.25">
      <c r="A33" s="126">
        <f>'QI-3'!$A$22</f>
        <v>3.3</v>
      </c>
      <c r="B33" t="s">
        <v>101</v>
      </c>
      <c r="C33" s="85">
        <v>2019</v>
      </c>
    </row>
    <row r="34" spans="1:4" x14ac:dyDescent="0.25">
      <c r="A34" s="126">
        <f>'QI-3'!$A$22</f>
        <v>3.3</v>
      </c>
      <c r="B34" t="s">
        <v>101</v>
      </c>
      <c r="C34" s="85">
        <v>2020</v>
      </c>
    </row>
    <row r="35" spans="1:4" x14ac:dyDescent="0.25">
      <c r="A35" s="126">
        <f>'QI-3'!$A$22</f>
        <v>3.3</v>
      </c>
      <c r="B35" t="s">
        <v>104</v>
      </c>
      <c r="C35" s="85" t="s">
        <v>92</v>
      </c>
    </row>
    <row r="36" spans="1:4" x14ac:dyDescent="0.25">
      <c r="A36" s="126">
        <f>'QI-3'!$A$22</f>
        <v>3.3</v>
      </c>
      <c r="B36" t="s">
        <v>104</v>
      </c>
      <c r="C36" s="85" t="s">
        <v>93</v>
      </c>
    </row>
    <row r="37" spans="1:4" x14ac:dyDescent="0.25">
      <c r="A37" s="126">
        <f>'QI-3'!$A$22</f>
        <v>3.3</v>
      </c>
      <c r="B37" t="s">
        <v>105</v>
      </c>
      <c r="C37" s="85">
        <v>1</v>
      </c>
    </row>
    <row r="38" spans="1:4" x14ac:dyDescent="0.25">
      <c r="A38" s="126">
        <f>'QI-3'!$A$22</f>
        <v>3.3</v>
      </c>
      <c r="B38" t="s">
        <v>105</v>
      </c>
      <c r="C38" s="85">
        <v>2</v>
      </c>
    </row>
    <row r="39" spans="1:4" x14ac:dyDescent="0.25">
      <c r="A39" s="126">
        <f>'QI-3'!$A$22</f>
        <v>3.3</v>
      </c>
      <c r="B39" t="s">
        <v>105</v>
      </c>
      <c r="C39" s="85">
        <v>3</v>
      </c>
    </row>
    <row r="40" spans="1:4" x14ac:dyDescent="0.25">
      <c r="A40" s="126">
        <f>'QI-3'!$A$22</f>
        <v>3.3</v>
      </c>
      <c r="B40" t="s">
        <v>105</v>
      </c>
      <c r="C40" s="85">
        <v>4</v>
      </c>
    </row>
    <row r="41" spans="1:4" x14ac:dyDescent="0.25">
      <c r="A41" s="126">
        <f>'QI-3'!$A$22</f>
        <v>3.3</v>
      </c>
      <c r="B41" t="s">
        <v>105</v>
      </c>
      <c r="C41" s="85">
        <v>5</v>
      </c>
    </row>
    <row r="42" spans="1:4" x14ac:dyDescent="0.25">
      <c r="A42" s="126">
        <f>'QI-3'!$A$37</f>
        <v>3.6</v>
      </c>
      <c r="B42" t="s">
        <v>49</v>
      </c>
      <c r="C42" t="s">
        <v>92</v>
      </c>
    </row>
    <row r="43" spans="1:4" x14ac:dyDescent="0.25">
      <c r="A43" s="126">
        <f>'QI-3'!$A$37</f>
        <v>3.6</v>
      </c>
      <c r="B43" t="s">
        <v>49</v>
      </c>
      <c r="C43" t="s">
        <v>93</v>
      </c>
    </row>
    <row r="44" spans="1:4" x14ac:dyDescent="0.25">
      <c r="A44" s="231"/>
      <c r="B44" s="232"/>
      <c r="C44" s="232"/>
      <c r="D44" s="232"/>
    </row>
    <row r="45" spans="1:4" x14ac:dyDescent="0.25">
      <c r="A45" s="231"/>
      <c r="B45" s="232"/>
      <c r="C45" s="232"/>
      <c r="D45" s="232"/>
    </row>
    <row r="46" spans="1:4" x14ac:dyDescent="0.25">
      <c r="A46" s="231"/>
      <c r="B46" s="232"/>
      <c r="C46" s="232"/>
      <c r="D46" s="232"/>
    </row>
    <row r="47" spans="1:4" x14ac:dyDescent="0.25">
      <c r="A47" s="231"/>
      <c r="B47" s="232"/>
      <c r="C47" s="232"/>
      <c r="D47" s="232"/>
    </row>
    <row r="48" spans="1:4" x14ac:dyDescent="0.25">
      <c r="A48" s="231"/>
      <c r="B48" s="232"/>
      <c r="C48" s="232"/>
      <c r="D48" s="232"/>
    </row>
    <row r="49" spans="1:4" x14ac:dyDescent="0.25">
      <c r="A49" s="231"/>
      <c r="B49" s="232"/>
      <c r="C49" s="232"/>
      <c r="D49" s="232"/>
    </row>
    <row r="50" spans="1:4" x14ac:dyDescent="0.25">
      <c r="A50" s="231"/>
      <c r="B50" s="232"/>
      <c r="C50" s="232"/>
      <c r="D50" s="232"/>
    </row>
    <row r="51" spans="1:4" x14ac:dyDescent="0.25">
      <c r="A51" s="231"/>
      <c r="B51" s="232"/>
      <c r="C51" s="232"/>
      <c r="D51" s="232"/>
    </row>
    <row r="52" spans="1:4" x14ac:dyDescent="0.25">
      <c r="A52" s="231"/>
      <c r="B52" s="232"/>
      <c r="C52" s="232"/>
      <c r="D52" s="232"/>
    </row>
    <row r="53" spans="1:4" x14ac:dyDescent="0.25">
      <c r="A53" s="231"/>
      <c r="B53" s="232"/>
      <c r="C53" s="232"/>
      <c r="D53" s="232"/>
    </row>
    <row r="54" spans="1:4" x14ac:dyDescent="0.25">
      <c r="A54" s="231"/>
      <c r="B54" s="232"/>
      <c r="C54" s="232"/>
      <c r="D54" s="232"/>
    </row>
    <row r="55" spans="1:4" x14ac:dyDescent="0.25">
      <c r="A55" s="231"/>
      <c r="B55" s="232"/>
      <c r="C55" s="232"/>
      <c r="D55" s="232"/>
    </row>
    <row r="56" spans="1:4" x14ac:dyDescent="0.25">
      <c r="A56" s="231"/>
      <c r="B56" s="232"/>
      <c r="C56" s="232"/>
      <c r="D56" s="232"/>
    </row>
    <row r="57" spans="1:4" x14ac:dyDescent="0.25">
      <c r="A57" s="231"/>
      <c r="B57" s="232"/>
      <c r="C57" s="232"/>
      <c r="D57" s="232"/>
    </row>
    <row r="58" spans="1:4" x14ac:dyDescent="0.25">
      <c r="A58" s="126">
        <v>1.4</v>
      </c>
      <c r="B58" t="s">
        <v>10</v>
      </c>
      <c r="C58" t="s">
        <v>144</v>
      </c>
    </row>
    <row r="59" spans="1:4" x14ac:dyDescent="0.25">
      <c r="A59" s="126">
        <v>1.4</v>
      </c>
      <c r="B59" t="s">
        <v>10</v>
      </c>
      <c r="C59" t="s">
        <v>145</v>
      </c>
    </row>
    <row r="60" spans="1:4" x14ac:dyDescent="0.25">
      <c r="A60" s="126">
        <v>1.4</v>
      </c>
      <c r="B60" t="s">
        <v>10</v>
      </c>
      <c r="C60" t="s">
        <v>146</v>
      </c>
    </row>
    <row r="61" spans="1:4" x14ac:dyDescent="0.25">
      <c r="A61" s="126">
        <v>1.4</v>
      </c>
      <c r="B61" t="s">
        <v>10</v>
      </c>
      <c r="C61" t="s">
        <v>147</v>
      </c>
    </row>
    <row r="62" spans="1:4" x14ac:dyDescent="0.25">
      <c r="A62" s="126">
        <v>1.4</v>
      </c>
      <c r="B62" t="s">
        <v>10</v>
      </c>
      <c r="C62" t="s">
        <v>148</v>
      </c>
    </row>
    <row r="63" spans="1:4" x14ac:dyDescent="0.25">
      <c r="A63" s="126">
        <v>1.4</v>
      </c>
      <c r="B63" t="s">
        <v>10</v>
      </c>
      <c r="C63" t="s">
        <v>149</v>
      </c>
    </row>
    <row r="64" spans="1:4" x14ac:dyDescent="0.25">
      <c r="A64" s="126">
        <v>1.4</v>
      </c>
      <c r="B64" t="s">
        <v>10</v>
      </c>
      <c r="C64" t="s">
        <v>150</v>
      </c>
    </row>
    <row r="65" spans="1:13" x14ac:dyDescent="0.25">
      <c r="A65" s="126">
        <v>1.4</v>
      </c>
      <c r="B65" t="s">
        <v>10</v>
      </c>
      <c r="C65" t="s">
        <v>151</v>
      </c>
    </row>
    <row r="66" spans="1:13" x14ac:dyDescent="0.25">
      <c r="A66" s="126">
        <v>1.4</v>
      </c>
      <c r="B66" t="s">
        <v>10</v>
      </c>
      <c r="C66" t="s">
        <v>152</v>
      </c>
    </row>
    <row r="67" spans="1:13" x14ac:dyDescent="0.25">
      <c r="A67" s="126">
        <v>1.4</v>
      </c>
      <c r="B67" t="s">
        <v>10</v>
      </c>
      <c r="C67" t="s">
        <v>153</v>
      </c>
    </row>
    <row r="68" spans="1:13" x14ac:dyDescent="0.25">
      <c r="A68" s="126">
        <v>1.4</v>
      </c>
      <c r="B68" t="s">
        <v>10</v>
      </c>
      <c r="C68" t="s">
        <v>154</v>
      </c>
    </row>
    <row r="69" spans="1:13" x14ac:dyDescent="0.25">
      <c r="A69" s="126">
        <v>1.4</v>
      </c>
      <c r="B69" t="s">
        <v>10</v>
      </c>
      <c r="C69" t="s">
        <v>155</v>
      </c>
    </row>
    <row r="70" spans="1:13" x14ac:dyDescent="0.25">
      <c r="A70" s="126">
        <v>1.4</v>
      </c>
      <c r="B70" t="s">
        <v>10</v>
      </c>
      <c r="C70" t="s">
        <v>156</v>
      </c>
    </row>
    <row r="71" spans="1:13" x14ac:dyDescent="0.25">
      <c r="A71" s="126">
        <v>1.4</v>
      </c>
      <c r="B71" t="s">
        <v>10</v>
      </c>
      <c r="C71" t="s">
        <v>157</v>
      </c>
    </row>
    <row r="72" spans="1:13" x14ac:dyDescent="0.25">
      <c r="A72" s="126">
        <v>1.4</v>
      </c>
      <c r="B72" t="s">
        <v>10</v>
      </c>
      <c r="C72" t="s">
        <v>158</v>
      </c>
    </row>
    <row r="73" spans="1:13" x14ac:dyDescent="0.25">
      <c r="A73" s="126">
        <v>1.4</v>
      </c>
      <c r="B73" t="s">
        <v>10</v>
      </c>
      <c r="C73" t="s">
        <v>159</v>
      </c>
    </row>
    <row r="74" spans="1:13" x14ac:dyDescent="0.25">
      <c r="A74" s="126">
        <v>1.4</v>
      </c>
      <c r="B74" t="s">
        <v>10</v>
      </c>
      <c r="C74" t="s">
        <v>160</v>
      </c>
    </row>
    <row r="75" spans="1:13" x14ac:dyDescent="0.25">
      <c r="A75" s="126">
        <v>1</v>
      </c>
      <c r="B75" t="s">
        <v>162</v>
      </c>
      <c r="C75" t="s">
        <v>161</v>
      </c>
    </row>
    <row r="76" spans="1:13" ht="30" x14ac:dyDescent="0.25">
      <c r="A76" s="126">
        <v>2.2000000000000002</v>
      </c>
      <c r="B76" s="118" t="s">
        <v>171</v>
      </c>
      <c r="C76" s="119" t="s">
        <v>172</v>
      </c>
      <c r="D76" s="119"/>
      <c r="E76" s="119"/>
      <c r="F76" s="119"/>
      <c r="G76" s="119"/>
      <c r="H76" s="119"/>
      <c r="I76" s="119"/>
      <c r="J76" s="119"/>
      <c r="K76" s="119"/>
      <c r="L76" s="119"/>
      <c r="M76" s="119"/>
    </row>
    <row r="77" spans="1:13" ht="30" x14ac:dyDescent="0.25">
      <c r="A77" s="126">
        <v>2.2000000000000002</v>
      </c>
      <c r="B77" s="118" t="s">
        <v>171</v>
      </c>
      <c r="C77" s="119" t="s">
        <v>173</v>
      </c>
      <c r="D77" s="119"/>
      <c r="E77" s="119"/>
      <c r="F77" s="119"/>
      <c r="G77" s="119"/>
      <c r="H77" s="119"/>
      <c r="I77" s="119"/>
      <c r="J77" s="119"/>
      <c r="K77" s="119"/>
      <c r="L77" s="119"/>
      <c r="M77" s="119"/>
    </row>
    <row r="78" spans="1:13" ht="30" x14ac:dyDescent="0.25">
      <c r="A78" s="126">
        <v>2.2000000000000002</v>
      </c>
      <c r="B78" s="118" t="s">
        <v>171</v>
      </c>
      <c r="C78" s="119" t="s">
        <v>174</v>
      </c>
      <c r="D78" s="119"/>
      <c r="E78" s="119"/>
      <c r="F78" s="119"/>
      <c r="G78" s="119"/>
      <c r="H78" s="119"/>
      <c r="I78" s="119"/>
      <c r="J78" s="119"/>
      <c r="K78" s="119"/>
      <c r="L78" s="119"/>
      <c r="M78" s="119"/>
    </row>
    <row r="79" spans="1:13" ht="30" x14ac:dyDescent="0.25">
      <c r="A79" s="126">
        <v>2.2000000000000002</v>
      </c>
      <c r="B79" s="118" t="s">
        <v>175</v>
      </c>
      <c r="C79" s="119" t="s">
        <v>176</v>
      </c>
    </row>
    <row r="80" spans="1:13" ht="30" x14ac:dyDescent="0.25">
      <c r="A80" s="126">
        <v>2.2000000000000002</v>
      </c>
      <c r="B80" s="118" t="s">
        <v>175</v>
      </c>
      <c r="C80" s="119" t="s">
        <v>177</v>
      </c>
    </row>
    <row r="81" spans="1:12" ht="30" x14ac:dyDescent="0.25">
      <c r="A81" s="126">
        <v>2.2000000000000002</v>
      </c>
      <c r="B81" s="118" t="s">
        <v>175</v>
      </c>
      <c r="C81" s="119" t="s">
        <v>178</v>
      </c>
    </row>
    <row r="82" spans="1:12" x14ac:dyDescent="0.25">
      <c r="F82" s="119"/>
      <c r="G82" s="119"/>
      <c r="H82" s="119"/>
      <c r="I82" s="119"/>
      <c r="J82" s="119"/>
      <c r="K82" s="119"/>
      <c r="L82" s="119"/>
    </row>
    <row r="83" spans="1:12" x14ac:dyDescent="0.25">
      <c r="F83" s="119"/>
      <c r="G83" s="119"/>
      <c r="H83" s="119"/>
      <c r="I83" s="119"/>
      <c r="J83" s="119"/>
      <c r="K83" s="119"/>
      <c r="L83" s="119"/>
    </row>
    <row r="84" spans="1:12" x14ac:dyDescent="0.25">
      <c r="F84" s="119"/>
      <c r="G84" s="119"/>
      <c r="H84" s="119"/>
      <c r="I84" s="119"/>
      <c r="J84" s="119"/>
      <c r="K84" s="119"/>
      <c r="L84" s="119"/>
    </row>
    <row r="85" spans="1:12" x14ac:dyDescent="0.25">
      <c r="A85" s="126">
        <v>3.3</v>
      </c>
      <c r="B85" s="118" t="s">
        <v>202</v>
      </c>
      <c r="C85" s="85">
        <v>1</v>
      </c>
    </row>
    <row r="86" spans="1:12" x14ac:dyDescent="0.25">
      <c r="A86" s="126">
        <v>3.3</v>
      </c>
      <c r="B86" s="118" t="s">
        <v>202</v>
      </c>
      <c r="C86" s="85">
        <v>2</v>
      </c>
    </row>
    <row r="87" spans="1:12" x14ac:dyDescent="0.25">
      <c r="A87" s="126">
        <v>3.3</v>
      </c>
      <c r="B87" s="118" t="s">
        <v>202</v>
      </c>
      <c r="C87" s="85">
        <v>3</v>
      </c>
    </row>
    <row r="88" spans="1:12" x14ac:dyDescent="0.25">
      <c r="A88" s="126">
        <v>3.3</v>
      </c>
      <c r="B88" s="118" t="s">
        <v>202</v>
      </c>
      <c r="C88" s="85">
        <v>4</v>
      </c>
    </row>
    <row r="89" spans="1:12" x14ac:dyDescent="0.25">
      <c r="A89" s="126">
        <v>3.3</v>
      </c>
      <c r="B89" s="118" t="s">
        <v>202</v>
      </c>
      <c r="C89" s="85">
        <v>5</v>
      </c>
    </row>
    <row r="90" spans="1:12" x14ac:dyDescent="0.25">
      <c r="A90" s="126">
        <v>3.3</v>
      </c>
      <c r="B90" s="118" t="s">
        <v>202</v>
      </c>
      <c r="C90" s="85">
        <v>6</v>
      </c>
    </row>
    <row r="91" spans="1:12" x14ac:dyDescent="0.25">
      <c r="A91" s="126">
        <v>3.3</v>
      </c>
      <c r="B91" s="118" t="s">
        <v>202</v>
      </c>
      <c r="C91" s="85">
        <v>7</v>
      </c>
    </row>
    <row r="92" spans="1:12" x14ac:dyDescent="0.25">
      <c r="A92" s="126">
        <v>3.3</v>
      </c>
      <c r="B92" s="118" t="s">
        <v>202</v>
      </c>
      <c r="C92" s="85">
        <v>8</v>
      </c>
    </row>
    <row r="93" spans="1:12" x14ac:dyDescent="0.25">
      <c r="A93" s="126">
        <v>3.3</v>
      </c>
      <c r="B93" s="118" t="s">
        <v>202</v>
      </c>
      <c r="C93" s="85">
        <v>9</v>
      </c>
    </row>
    <row r="94" spans="1:12" x14ac:dyDescent="0.25">
      <c r="A94" s="126">
        <v>3.3</v>
      </c>
      <c r="B94" s="118" t="s">
        <v>202</v>
      </c>
      <c r="C94" s="85">
        <v>10</v>
      </c>
    </row>
    <row r="95" spans="1:12" x14ac:dyDescent="0.25">
      <c r="A95" s="126">
        <v>1.4</v>
      </c>
      <c r="B95" s="118" t="s">
        <v>280</v>
      </c>
      <c r="C95" t="s">
        <v>281</v>
      </c>
    </row>
    <row r="96" spans="1:12" x14ac:dyDescent="0.25">
      <c r="A96" s="126">
        <v>1.4</v>
      </c>
      <c r="B96" s="118" t="s">
        <v>280</v>
      </c>
      <c r="C96" t="s">
        <v>282</v>
      </c>
    </row>
    <row r="97" spans="1:3" x14ac:dyDescent="0.25">
      <c r="A97" s="126">
        <v>1.4</v>
      </c>
      <c r="B97" s="118" t="s">
        <v>280</v>
      </c>
      <c r="C97" t="s">
        <v>283</v>
      </c>
    </row>
  </sheetData>
  <sheetProtection autoFilter="0"/>
  <sortState ref="C48:C57">
    <sortCondition ref="C48:C57"/>
  </sortState>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3" sqref="C13"/>
    </sheetView>
  </sheetViews>
  <sheetFormatPr defaultRowHeight="15" x14ac:dyDescent="0.25"/>
  <sheetData>
    <row r="1" spans="1:3" x14ac:dyDescent="0.25">
      <c r="A1" s="126" t="s">
        <v>79</v>
      </c>
      <c r="B1" t="s">
        <v>67</v>
      </c>
      <c r="C1" t="s">
        <v>68</v>
      </c>
    </row>
    <row r="2" spans="1:3" x14ac:dyDescent="0.25">
      <c r="A2" s="126" t="s">
        <v>79</v>
      </c>
      <c r="B2" t="s">
        <v>67</v>
      </c>
      <c r="C2" t="s">
        <v>69</v>
      </c>
    </row>
    <row r="3" spans="1:3" x14ac:dyDescent="0.25">
      <c r="A3" s="126" t="s">
        <v>79</v>
      </c>
      <c r="B3" t="s">
        <v>67</v>
      </c>
      <c r="C3" t="s">
        <v>70</v>
      </c>
    </row>
    <row r="4" spans="1:3" x14ac:dyDescent="0.25">
      <c r="A4" s="126" t="s">
        <v>79</v>
      </c>
      <c r="B4" t="s">
        <v>67</v>
      </c>
      <c r="C4" t="s">
        <v>71</v>
      </c>
    </row>
    <row r="5" spans="1:3" x14ac:dyDescent="0.25">
      <c r="A5" s="126" t="s">
        <v>79</v>
      </c>
      <c r="B5" t="s">
        <v>67</v>
      </c>
      <c r="C5" t="s">
        <v>114</v>
      </c>
    </row>
    <row r="6" spans="1:3" x14ac:dyDescent="0.25">
      <c r="A6" s="126" t="s">
        <v>79</v>
      </c>
      <c r="B6" t="s">
        <v>67</v>
      </c>
      <c r="C6" t="s">
        <v>116</v>
      </c>
    </row>
    <row r="7" spans="1:3" x14ac:dyDescent="0.25">
      <c r="A7" s="126" t="s">
        <v>79</v>
      </c>
      <c r="B7" t="s">
        <v>67</v>
      </c>
      <c r="C7" t="s">
        <v>115</v>
      </c>
    </row>
    <row r="8" spans="1:3" x14ac:dyDescent="0.25">
      <c r="A8" s="126" t="s">
        <v>79</v>
      </c>
      <c r="B8" t="s">
        <v>67</v>
      </c>
      <c r="C8" t="s">
        <v>305</v>
      </c>
    </row>
    <row r="9" spans="1:3" x14ac:dyDescent="0.25">
      <c r="A9" s="126" t="s">
        <v>79</v>
      </c>
      <c r="B9" t="s">
        <v>67</v>
      </c>
      <c r="C9" t="s">
        <v>306</v>
      </c>
    </row>
    <row r="10" spans="1:3" x14ac:dyDescent="0.25">
      <c r="A10" s="126" t="s">
        <v>79</v>
      </c>
      <c r="B10" t="s">
        <v>67</v>
      </c>
      <c r="C10" t="s">
        <v>307</v>
      </c>
    </row>
    <row r="11" spans="1:3" x14ac:dyDescent="0.25">
      <c r="A11" s="126" t="s">
        <v>79</v>
      </c>
      <c r="B11" t="s">
        <v>67</v>
      </c>
      <c r="C11" t="s">
        <v>308</v>
      </c>
    </row>
    <row r="12" spans="1:3" x14ac:dyDescent="0.25">
      <c r="A12" s="126" t="s">
        <v>79</v>
      </c>
      <c r="B12" t="s">
        <v>67</v>
      </c>
      <c r="C12" t="s">
        <v>309</v>
      </c>
    </row>
    <row r="13" spans="1:3" x14ac:dyDescent="0.25">
      <c r="A13" s="126" t="s">
        <v>79</v>
      </c>
      <c r="B13" t="s">
        <v>67</v>
      </c>
      <c r="C13" t="s">
        <v>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2.1 List</vt:lpstr>
      <vt:lpstr>QI-1</vt:lpstr>
      <vt:lpstr>QI-2.1</vt:lpstr>
      <vt:lpstr>QI-2.2 - 2.3</vt:lpstr>
      <vt:lpstr>QI-3</vt:lpstr>
      <vt:lpstr>Score Card</vt:lpstr>
      <vt:lpstr>Score Card-Auto</vt:lpstr>
      <vt:lpstr>Data Validation Table</vt:lpstr>
      <vt:lpstr>Phase List</vt:lpstr>
      <vt:lpstr>3.1 List</vt:lpstr>
      <vt:lpstr>3.2 List</vt:lpstr>
      <vt:lpstr>'QI-1'!Print_Area</vt:lpstr>
      <vt:lpstr>'QI-2.1'!Print_Area</vt:lpstr>
      <vt:lpstr>'QI-2.2 - 2.3'!Print_Area</vt:lpstr>
      <vt:lpstr>'QI-3'!Print_Area</vt:lpstr>
      <vt:lpstr>'Score Card'!Print_Area</vt:lpstr>
      <vt:lpstr>'QI-2.1'!Print_Titles</vt:lpstr>
      <vt:lpstr>'QI-2.2 - 2.3'!Print_Titles</vt:lpstr>
      <vt:lpstr>'Score Card'!Print_Titles</vt:lpstr>
      <vt:lpstr>'Score Card-Auto'!Print_Titles</vt:lpstr>
    </vt:vector>
  </TitlesOfParts>
  <Manager>Abaidullah Anwar</Manager>
  <Company>QAA-HEC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Abaidullah Anwar</dc:creator>
  <cp:lastModifiedBy>shahid</cp:lastModifiedBy>
  <cp:revision>1</cp:revision>
  <cp:lastPrinted>2015-09-18T09:21:54Z</cp:lastPrinted>
  <dcterms:created xsi:type="dcterms:W3CDTF">2006-09-16T00:00:00Z</dcterms:created>
  <dcterms:modified xsi:type="dcterms:W3CDTF">2015-09-18T09:22:04Z</dcterms:modified>
  <cp:version>3</cp:version>
</cp:coreProperties>
</file>